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sato\HD-HCIU2\陸上競技関連・他のスポーツ\高松クラブ\"/>
    </mc:Choice>
  </mc:AlternateContent>
  <xr:revisionPtr revIDLastSave="0" documentId="13_ncr:1_{3BBCB651-177D-4212-BD2C-6AC589A9742F}" xr6:coauthVersionLast="44" xr6:coauthVersionMax="44" xr10:uidLastSave="{00000000-0000-0000-0000-000000000000}"/>
  <bookViews>
    <workbookView xWindow="-120" yWindow="-120" windowWidth="29040" windowHeight="16440" activeTab="3" xr2:uid="{0DD84883-C640-464D-B535-0B8048F688E2}"/>
  </bookViews>
  <sheets>
    <sheet name="11秒台" sheetId="1" r:id="rId1"/>
    <sheet name="12秒台" sheetId="2" r:id="rId2"/>
    <sheet name="13秒台" sheetId="3" r:id="rId3"/>
    <sheet name="14秒台" sheetId="4" r:id="rId4"/>
  </sheets>
  <definedNames>
    <definedName name="_xlnm.Print_Area" localSheetId="0">'11秒台'!$A$1:$K$46</definedName>
    <definedName name="_xlnm.Print_Area" localSheetId="1">'12秒台'!$A$1:$K$46</definedName>
    <definedName name="_xlnm.Print_Area" localSheetId="2">'13秒台'!$A$1:$K$46</definedName>
    <definedName name="_xlnm.Print_Area" localSheetId="3">'14秒台'!$A$1:$K$46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4" l="1"/>
  <c r="J43" i="4" s="1"/>
  <c r="B39" i="4"/>
  <c r="G39" i="4" s="1"/>
  <c r="J35" i="4"/>
  <c r="J37" i="4" s="1"/>
  <c r="I35" i="4"/>
  <c r="I37" i="4" s="1"/>
  <c r="H35" i="4"/>
  <c r="H36" i="4" s="1"/>
  <c r="B35" i="4"/>
  <c r="D35" i="4" s="1"/>
  <c r="B31" i="4"/>
  <c r="D31" i="4" s="1"/>
  <c r="B27" i="4"/>
  <c r="J27" i="4" s="1"/>
  <c r="K23" i="4"/>
  <c r="K24" i="4" s="1"/>
  <c r="B23" i="4"/>
  <c r="G23" i="4" s="1"/>
  <c r="J19" i="4"/>
  <c r="J21" i="4" s="1"/>
  <c r="I19" i="4"/>
  <c r="I21" i="4" s="1"/>
  <c r="B19" i="4"/>
  <c r="D19" i="4" s="1"/>
  <c r="B15" i="4"/>
  <c r="K15" i="4" s="1"/>
  <c r="B11" i="4"/>
  <c r="J11" i="4" s="1"/>
  <c r="K7" i="4"/>
  <c r="K8" i="4" s="1"/>
  <c r="J7" i="4"/>
  <c r="J8" i="4" s="1"/>
  <c r="I7" i="4"/>
  <c r="I8" i="4" s="1"/>
  <c r="H7" i="4"/>
  <c r="H8" i="4" s="1"/>
  <c r="F7" i="4"/>
  <c r="F10" i="4" s="1"/>
  <c r="B7" i="4"/>
  <c r="G7" i="4" s="1"/>
  <c r="K43" i="3"/>
  <c r="K44" i="3" s="1"/>
  <c r="G43" i="3"/>
  <c r="G46" i="3" s="1"/>
  <c r="F43" i="3"/>
  <c r="F45" i="3" s="1"/>
  <c r="B43" i="3"/>
  <c r="J43" i="3" s="1"/>
  <c r="B39" i="3"/>
  <c r="G39" i="3" s="1"/>
  <c r="J35" i="3"/>
  <c r="J37" i="3" s="1"/>
  <c r="B35" i="3"/>
  <c r="D35" i="3" s="1"/>
  <c r="B31" i="3"/>
  <c r="I31" i="3" s="1"/>
  <c r="K27" i="3"/>
  <c r="K30" i="3" s="1"/>
  <c r="B27" i="3"/>
  <c r="J27" i="3" s="1"/>
  <c r="B23" i="3"/>
  <c r="G23" i="3" s="1"/>
  <c r="J19" i="3"/>
  <c r="J21" i="3" s="1"/>
  <c r="I19" i="3"/>
  <c r="I22" i="3" s="1"/>
  <c r="B19" i="3"/>
  <c r="D19" i="3" s="1"/>
  <c r="B15" i="3"/>
  <c r="J15" i="3" s="1"/>
  <c r="K11" i="3"/>
  <c r="K12" i="3" s="1"/>
  <c r="G11" i="3"/>
  <c r="G14" i="3" s="1"/>
  <c r="F11" i="3"/>
  <c r="F13" i="3" s="1"/>
  <c r="B11" i="3"/>
  <c r="J11" i="3" s="1"/>
  <c r="B7" i="3"/>
  <c r="G7" i="3" s="1"/>
  <c r="D11" i="1"/>
  <c r="B11" i="1"/>
  <c r="B43" i="2"/>
  <c r="I43" i="2" s="1"/>
  <c r="B39" i="2"/>
  <c r="F39" i="2" s="1"/>
  <c r="B35" i="2"/>
  <c r="K35" i="2" s="1"/>
  <c r="B31" i="2"/>
  <c r="D31" i="2" s="1"/>
  <c r="B27" i="2"/>
  <c r="I27" i="2" s="1"/>
  <c r="B23" i="2"/>
  <c r="F23" i="2" s="1"/>
  <c r="B19" i="2"/>
  <c r="K19" i="2" s="1"/>
  <c r="B15" i="2"/>
  <c r="E15" i="2" s="1"/>
  <c r="B11" i="2"/>
  <c r="I11" i="2" s="1"/>
  <c r="B7" i="2"/>
  <c r="F7" i="2" s="1"/>
  <c r="D43" i="4" l="1"/>
  <c r="K43" i="4"/>
  <c r="K46" i="4" s="1"/>
  <c r="H39" i="4"/>
  <c r="H42" i="4" s="1"/>
  <c r="I39" i="4"/>
  <c r="I40" i="4" s="1"/>
  <c r="K39" i="4"/>
  <c r="K40" i="4" s="1"/>
  <c r="J39" i="4"/>
  <c r="J40" i="4" s="1"/>
  <c r="I36" i="4"/>
  <c r="F35" i="4"/>
  <c r="F36" i="4" s="1"/>
  <c r="J36" i="4"/>
  <c r="E35" i="4"/>
  <c r="G35" i="4"/>
  <c r="D27" i="4"/>
  <c r="K27" i="4"/>
  <c r="H23" i="4"/>
  <c r="H25" i="4" s="1"/>
  <c r="I23" i="4"/>
  <c r="I24" i="4" s="1"/>
  <c r="J23" i="4"/>
  <c r="J24" i="4" s="1"/>
  <c r="I20" i="4"/>
  <c r="J20" i="4"/>
  <c r="E19" i="4"/>
  <c r="E20" i="4" s="1"/>
  <c r="F19" i="4"/>
  <c r="F22" i="4" s="1"/>
  <c r="G19" i="4"/>
  <c r="G20" i="4" s="1"/>
  <c r="H19" i="4"/>
  <c r="H20" i="4" s="1"/>
  <c r="K11" i="4"/>
  <c r="F9" i="4"/>
  <c r="J14" i="4"/>
  <c r="J12" i="4"/>
  <c r="J13" i="4"/>
  <c r="G42" i="4"/>
  <c r="G40" i="4"/>
  <c r="G41" i="4"/>
  <c r="G26" i="4"/>
  <c r="G24" i="4"/>
  <c r="G25" i="4"/>
  <c r="K18" i="4"/>
  <c r="K16" i="4"/>
  <c r="K17" i="4"/>
  <c r="D22" i="4"/>
  <c r="D20" i="4"/>
  <c r="D21" i="4"/>
  <c r="D32" i="4"/>
  <c r="D33" i="4"/>
  <c r="D34" i="4"/>
  <c r="D38" i="4"/>
  <c r="D36" i="4"/>
  <c r="D37" i="4"/>
  <c r="G10" i="4"/>
  <c r="G9" i="4"/>
  <c r="G8" i="4"/>
  <c r="J46" i="4"/>
  <c r="J44" i="4"/>
  <c r="J45" i="4"/>
  <c r="J30" i="4"/>
  <c r="J28" i="4"/>
  <c r="J29" i="4"/>
  <c r="J10" i="4"/>
  <c r="D15" i="4"/>
  <c r="K26" i="4"/>
  <c r="E31" i="4"/>
  <c r="H38" i="4"/>
  <c r="I10" i="4"/>
  <c r="J42" i="4"/>
  <c r="F15" i="4"/>
  <c r="I22" i="4"/>
  <c r="K29" i="4"/>
  <c r="F31" i="4"/>
  <c r="I38" i="4"/>
  <c r="K45" i="4"/>
  <c r="H10" i="4"/>
  <c r="G15" i="4"/>
  <c r="J22" i="4"/>
  <c r="G31" i="4"/>
  <c r="F37" i="4"/>
  <c r="J38" i="4"/>
  <c r="F8" i="4"/>
  <c r="J9" i="4"/>
  <c r="E11" i="4"/>
  <c r="H15" i="4"/>
  <c r="K19" i="4"/>
  <c r="G21" i="4"/>
  <c r="J25" i="4"/>
  <c r="E27" i="4"/>
  <c r="H31" i="4"/>
  <c r="K35" i="4"/>
  <c r="G37" i="4"/>
  <c r="J41" i="4"/>
  <c r="E43" i="4"/>
  <c r="H9" i="4"/>
  <c r="I25" i="4"/>
  <c r="K9" i="4"/>
  <c r="H21" i="4"/>
  <c r="F27" i="4"/>
  <c r="F43" i="4"/>
  <c r="D7" i="4"/>
  <c r="G11" i="4"/>
  <c r="J15" i="4"/>
  <c r="D23" i="4"/>
  <c r="G27" i="4"/>
  <c r="J31" i="4"/>
  <c r="D39" i="4"/>
  <c r="G43" i="4"/>
  <c r="K44" i="4"/>
  <c r="I26" i="4"/>
  <c r="G22" i="4"/>
  <c r="K10" i="4"/>
  <c r="E15" i="4"/>
  <c r="I9" i="4"/>
  <c r="I41" i="4"/>
  <c r="F11" i="4"/>
  <c r="I15" i="4"/>
  <c r="K25" i="4"/>
  <c r="I31" i="4"/>
  <c r="H37" i="4"/>
  <c r="E7" i="4"/>
  <c r="H11" i="4"/>
  <c r="E23" i="4"/>
  <c r="H27" i="4"/>
  <c r="K31" i="4"/>
  <c r="E39" i="4"/>
  <c r="H43" i="4"/>
  <c r="D11" i="4"/>
  <c r="I11" i="4"/>
  <c r="F23" i="4"/>
  <c r="I27" i="4"/>
  <c r="F39" i="4"/>
  <c r="I43" i="4"/>
  <c r="G45" i="3"/>
  <c r="H39" i="3"/>
  <c r="H40" i="3" s="1"/>
  <c r="I39" i="3"/>
  <c r="I40" i="3" s="1"/>
  <c r="J39" i="3"/>
  <c r="G35" i="3"/>
  <c r="G36" i="3" s="1"/>
  <c r="H35" i="3"/>
  <c r="E35" i="3"/>
  <c r="E36" i="3" s="1"/>
  <c r="F35" i="3"/>
  <c r="F36" i="3" s="1"/>
  <c r="I35" i="3"/>
  <c r="J36" i="3"/>
  <c r="D27" i="3"/>
  <c r="F27" i="3"/>
  <c r="F29" i="3" s="1"/>
  <c r="G27" i="3"/>
  <c r="H23" i="3"/>
  <c r="H24" i="3" s="1"/>
  <c r="I23" i="3"/>
  <c r="I24" i="3" s="1"/>
  <c r="J23" i="3"/>
  <c r="J24" i="3" s="1"/>
  <c r="F19" i="3"/>
  <c r="F20" i="3" s="1"/>
  <c r="I20" i="3"/>
  <c r="J20" i="3"/>
  <c r="I21" i="3"/>
  <c r="E19" i="3"/>
  <c r="G19" i="3"/>
  <c r="G20" i="3" s="1"/>
  <c r="H19" i="3"/>
  <c r="G13" i="3"/>
  <c r="H7" i="3"/>
  <c r="H8" i="3" s="1"/>
  <c r="J7" i="3"/>
  <c r="J8" i="3" s="1"/>
  <c r="I7" i="3"/>
  <c r="I8" i="3" s="1"/>
  <c r="I33" i="3"/>
  <c r="I34" i="3"/>
  <c r="I32" i="3"/>
  <c r="J17" i="3"/>
  <c r="J18" i="3"/>
  <c r="J16" i="3"/>
  <c r="G42" i="3"/>
  <c r="G40" i="3"/>
  <c r="G41" i="3"/>
  <c r="D22" i="3"/>
  <c r="D20" i="3"/>
  <c r="D21" i="3"/>
  <c r="G26" i="3"/>
  <c r="G24" i="3"/>
  <c r="G25" i="3"/>
  <c r="D38" i="3"/>
  <c r="D36" i="3"/>
  <c r="D37" i="3"/>
  <c r="G10" i="3"/>
  <c r="G8" i="3"/>
  <c r="G9" i="3"/>
  <c r="J30" i="3"/>
  <c r="J28" i="3"/>
  <c r="J29" i="3"/>
  <c r="J46" i="3"/>
  <c r="J44" i="3"/>
  <c r="J45" i="3"/>
  <c r="J14" i="3"/>
  <c r="J12" i="3"/>
  <c r="J13" i="3"/>
  <c r="I10" i="3"/>
  <c r="D31" i="3"/>
  <c r="K7" i="3"/>
  <c r="F12" i="3"/>
  <c r="H22" i="3"/>
  <c r="K23" i="3"/>
  <c r="E31" i="3"/>
  <c r="H38" i="3"/>
  <c r="K39" i="3"/>
  <c r="F44" i="3"/>
  <c r="I42" i="3"/>
  <c r="G12" i="3"/>
  <c r="K13" i="3"/>
  <c r="F15" i="3"/>
  <c r="E21" i="3"/>
  <c r="H25" i="3"/>
  <c r="G28" i="3"/>
  <c r="K29" i="3"/>
  <c r="F31" i="3"/>
  <c r="E37" i="3"/>
  <c r="G44" i="3"/>
  <c r="K45" i="3"/>
  <c r="J10" i="3"/>
  <c r="D15" i="3"/>
  <c r="E15" i="3"/>
  <c r="G15" i="3"/>
  <c r="J22" i="3"/>
  <c r="G31" i="3"/>
  <c r="F37" i="3"/>
  <c r="J38" i="3"/>
  <c r="I41" i="3"/>
  <c r="D43" i="3"/>
  <c r="K14" i="3"/>
  <c r="F38" i="3"/>
  <c r="F28" i="3"/>
  <c r="D11" i="3"/>
  <c r="J9" i="3"/>
  <c r="E11" i="3"/>
  <c r="H15" i="3"/>
  <c r="K19" i="3"/>
  <c r="E27" i="3"/>
  <c r="H31" i="3"/>
  <c r="K35" i="3"/>
  <c r="J41" i="3"/>
  <c r="E43" i="3"/>
  <c r="H26" i="3"/>
  <c r="E38" i="3"/>
  <c r="K46" i="3"/>
  <c r="F14" i="3"/>
  <c r="F30" i="3"/>
  <c r="D7" i="3"/>
  <c r="K28" i="3"/>
  <c r="J31" i="3"/>
  <c r="D39" i="3"/>
  <c r="E7" i="3"/>
  <c r="H11" i="3"/>
  <c r="K15" i="3"/>
  <c r="E23" i="3"/>
  <c r="H27" i="3"/>
  <c r="K31" i="3"/>
  <c r="E39" i="3"/>
  <c r="H43" i="3"/>
  <c r="I15" i="3"/>
  <c r="F46" i="3"/>
  <c r="D23" i="3"/>
  <c r="F7" i="3"/>
  <c r="I11" i="3"/>
  <c r="F23" i="3"/>
  <c r="I27" i="3"/>
  <c r="F39" i="3"/>
  <c r="I43" i="3"/>
  <c r="K39" i="2"/>
  <c r="K41" i="2" s="1"/>
  <c r="H39" i="2"/>
  <c r="H42" i="2" s="1"/>
  <c r="I39" i="2"/>
  <c r="I40" i="2" s="1"/>
  <c r="J39" i="2"/>
  <c r="J40" i="2" s="1"/>
  <c r="G35" i="2"/>
  <c r="G36" i="2" s="1"/>
  <c r="E35" i="2"/>
  <c r="E36" i="2" s="1"/>
  <c r="F35" i="2"/>
  <c r="F36" i="2" s="1"/>
  <c r="H35" i="2"/>
  <c r="H37" i="2" s="1"/>
  <c r="I35" i="2"/>
  <c r="I37" i="2" s="1"/>
  <c r="H23" i="2"/>
  <c r="H26" i="2" s="1"/>
  <c r="I23" i="2"/>
  <c r="I24" i="2" s="1"/>
  <c r="J23" i="2"/>
  <c r="J24" i="2" s="1"/>
  <c r="K23" i="2"/>
  <c r="K25" i="2" s="1"/>
  <c r="H19" i="2"/>
  <c r="H21" i="2" s="1"/>
  <c r="I19" i="2"/>
  <c r="I21" i="2" s="1"/>
  <c r="K7" i="2"/>
  <c r="K9" i="2" s="1"/>
  <c r="F43" i="2"/>
  <c r="K43" i="2"/>
  <c r="K44" i="2" s="1"/>
  <c r="J43" i="2"/>
  <c r="J46" i="2" s="1"/>
  <c r="G39" i="2"/>
  <c r="G42" i="2" s="1"/>
  <c r="I36" i="2"/>
  <c r="E38" i="2"/>
  <c r="F38" i="2"/>
  <c r="D35" i="2"/>
  <c r="D36" i="2" s="1"/>
  <c r="J27" i="2"/>
  <c r="J28" i="2" s="1"/>
  <c r="K27" i="2"/>
  <c r="G23" i="2"/>
  <c r="G26" i="2" s="1"/>
  <c r="D19" i="2"/>
  <c r="D22" i="2" s="1"/>
  <c r="E19" i="2"/>
  <c r="E22" i="2" s="1"/>
  <c r="F19" i="2"/>
  <c r="F20" i="2" s="1"/>
  <c r="G19" i="2"/>
  <c r="G20" i="2" s="1"/>
  <c r="F11" i="2"/>
  <c r="J11" i="2"/>
  <c r="J14" i="2" s="1"/>
  <c r="K11" i="2"/>
  <c r="K12" i="2" s="1"/>
  <c r="G7" i="2"/>
  <c r="G10" i="2" s="1"/>
  <c r="H7" i="2"/>
  <c r="H10" i="2" s="1"/>
  <c r="I7" i="2"/>
  <c r="I8" i="2" s="1"/>
  <c r="J7" i="2"/>
  <c r="J8" i="2" s="1"/>
  <c r="K37" i="2"/>
  <c r="K38" i="2"/>
  <c r="K36" i="2"/>
  <c r="I14" i="2"/>
  <c r="I12" i="2"/>
  <c r="I13" i="2"/>
  <c r="F10" i="2"/>
  <c r="F9" i="2"/>
  <c r="F8" i="2"/>
  <c r="F42" i="2"/>
  <c r="F41" i="2"/>
  <c r="F40" i="2"/>
  <c r="K21" i="2"/>
  <c r="K22" i="2"/>
  <c r="K20" i="2"/>
  <c r="J30" i="2"/>
  <c r="I30" i="2"/>
  <c r="I28" i="2"/>
  <c r="I29" i="2"/>
  <c r="H8" i="2"/>
  <c r="H9" i="2"/>
  <c r="G9" i="2"/>
  <c r="I46" i="2"/>
  <c r="I44" i="2"/>
  <c r="I45" i="2"/>
  <c r="F26" i="2"/>
  <c r="F25" i="2"/>
  <c r="F24" i="2"/>
  <c r="K13" i="2"/>
  <c r="D32" i="2"/>
  <c r="D33" i="2"/>
  <c r="D34" i="2"/>
  <c r="D38" i="2"/>
  <c r="K14" i="2"/>
  <c r="E17" i="2"/>
  <c r="E18" i="2"/>
  <c r="E16" i="2"/>
  <c r="I26" i="2"/>
  <c r="F31" i="2"/>
  <c r="E37" i="2"/>
  <c r="I38" i="2"/>
  <c r="H41" i="2"/>
  <c r="E31" i="2"/>
  <c r="D11" i="2"/>
  <c r="G15" i="2"/>
  <c r="J19" i="2"/>
  <c r="I25" i="2"/>
  <c r="D27" i="2"/>
  <c r="G31" i="2"/>
  <c r="J35" i="2"/>
  <c r="F37" i="2"/>
  <c r="I41" i="2"/>
  <c r="D43" i="2"/>
  <c r="I10" i="2"/>
  <c r="J10" i="2"/>
  <c r="D15" i="2"/>
  <c r="J26" i="2"/>
  <c r="F15" i="2"/>
  <c r="J9" i="2"/>
  <c r="E11" i="2"/>
  <c r="H15" i="2"/>
  <c r="J25" i="2"/>
  <c r="E27" i="2"/>
  <c r="H31" i="2"/>
  <c r="E43" i="2"/>
  <c r="I42" i="2"/>
  <c r="I15" i="2"/>
  <c r="F27" i="2"/>
  <c r="I31" i="2"/>
  <c r="D7" i="2"/>
  <c r="G11" i="2"/>
  <c r="J15" i="2"/>
  <c r="D23" i="2"/>
  <c r="G27" i="2"/>
  <c r="J31" i="2"/>
  <c r="D39" i="2"/>
  <c r="H40" i="2"/>
  <c r="G43" i="2"/>
  <c r="E7" i="2"/>
  <c r="H11" i="2"/>
  <c r="K15" i="2"/>
  <c r="E23" i="2"/>
  <c r="H27" i="2"/>
  <c r="K31" i="2"/>
  <c r="E39" i="2"/>
  <c r="H43" i="2"/>
  <c r="F9" i="1"/>
  <c r="H35" i="1"/>
  <c r="H38" i="1" s="1"/>
  <c r="G35" i="1"/>
  <c r="G37" i="1" s="1"/>
  <c r="F35" i="1"/>
  <c r="F38" i="1" s="1"/>
  <c r="K27" i="1"/>
  <c r="K30" i="1" s="1"/>
  <c r="J27" i="1"/>
  <c r="J29" i="1" s="1"/>
  <c r="G27" i="1"/>
  <c r="G29" i="1" s="1"/>
  <c r="I15" i="1"/>
  <c r="I18" i="1" s="1"/>
  <c r="F15" i="1"/>
  <c r="F16" i="1" s="1"/>
  <c r="D10" i="1"/>
  <c r="K10" i="1"/>
  <c r="J10" i="1"/>
  <c r="I10" i="1"/>
  <c r="H10" i="1"/>
  <c r="G10" i="1"/>
  <c r="F10" i="1"/>
  <c r="E10" i="1"/>
  <c r="D9" i="1"/>
  <c r="K9" i="1"/>
  <c r="J9" i="1"/>
  <c r="I9" i="1"/>
  <c r="H9" i="1"/>
  <c r="G9" i="1"/>
  <c r="E9" i="1"/>
  <c r="I8" i="1"/>
  <c r="K8" i="1"/>
  <c r="J8" i="1"/>
  <c r="K7" i="1"/>
  <c r="J7" i="1"/>
  <c r="H8" i="1"/>
  <c r="G8" i="1"/>
  <c r="F8" i="1"/>
  <c r="E8" i="1"/>
  <c r="D8" i="1"/>
  <c r="I7" i="1"/>
  <c r="H7" i="1"/>
  <c r="G7" i="1"/>
  <c r="F7" i="1"/>
  <c r="E7" i="1"/>
  <c r="D7" i="1"/>
  <c r="D13" i="1"/>
  <c r="B15" i="1"/>
  <c r="H15" i="1" s="1"/>
  <c r="H18" i="1" s="1"/>
  <c r="B19" i="1"/>
  <c r="I19" i="1" s="1"/>
  <c r="I22" i="1" s="1"/>
  <c r="B23" i="1"/>
  <c r="H23" i="1" s="1"/>
  <c r="H26" i="1" s="1"/>
  <c r="B27" i="1"/>
  <c r="I27" i="1" s="1"/>
  <c r="I30" i="1" s="1"/>
  <c r="B31" i="1"/>
  <c r="K31" i="1" s="1"/>
  <c r="K34" i="1" s="1"/>
  <c r="B35" i="1"/>
  <c r="E35" i="1" s="1"/>
  <c r="E38" i="1" s="1"/>
  <c r="B39" i="1"/>
  <c r="K39" i="1" s="1"/>
  <c r="K42" i="1" s="1"/>
  <c r="B43" i="1"/>
  <c r="J43" i="1" s="1"/>
  <c r="J46" i="1" s="1"/>
  <c r="B7" i="1"/>
  <c r="D45" i="4" l="1"/>
  <c r="D44" i="4"/>
  <c r="D46" i="4"/>
  <c r="I42" i="4"/>
  <c r="K42" i="4"/>
  <c r="K41" i="4"/>
  <c r="H40" i="4"/>
  <c r="H41" i="4"/>
  <c r="F38" i="4"/>
  <c r="G36" i="4"/>
  <c r="G38" i="4"/>
  <c r="E36" i="4"/>
  <c r="E38" i="4"/>
  <c r="E37" i="4"/>
  <c r="D29" i="4"/>
  <c r="D28" i="4"/>
  <c r="D30" i="4"/>
  <c r="K28" i="4"/>
  <c r="K30" i="4"/>
  <c r="J26" i="4"/>
  <c r="H24" i="4"/>
  <c r="H26" i="4"/>
  <c r="F21" i="4"/>
  <c r="E22" i="4"/>
  <c r="F20" i="4"/>
  <c r="H22" i="4"/>
  <c r="E21" i="4"/>
  <c r="K12" i="4"/>
  <c r="K14" i="4"/>
  <c r="K13" i="4"/>
  <c r="D8" i="4"/>
  <c r="D10" i="4"/>
  <c r="D9" i="4"/>
  <c r="E16" i="4"/>
  <c r="E17" i="4"/>
  <c r="E18" i="4"/>
  <c r="J18" i="4"/>
  <c r="J17" i="4"/>
  <c r="J16" i="4"/>
  <c r="E45" i="4"/>
  <c r="E44" i="4"/>
  <c r="E46" i="4"/>
  <c r="E32" i="4"/>
  <c r="E33" i="4"/>
  <c r="E34" i="4"/>
  <c r="E26" i="4"/>
  <c r="E24" i="4"/>
  <c r="E25" i="4"/>
  <c r="D26" i="4"/>
  <c r="D24" i="4"/>
  <c r="D25" i="4"/>
  <c r="I46" i="4"/>
  <c r="I45" i="4"/>
  <c r="I44" i="4"/>
  <c r="H14" i="4"/>
  <c r="H12" i="4"/>
  <c r="H13" i="4"/>
  <c r="G13" i="4"/>
  <c r="G14" i="4"/>
  <c r="G12" i="4"/>
  <c r="F32" i="4"/>
  <c r="F33" i="4"/>
  <c r="F34" i="4"/>
  <c r="K37" i="4"/>
  <c r="K36" i="4"/>
  <c r="K38" i="4"/>
  <c r="D16" i="4"/>
  <c r="D18" i="4"/>
  <c r="D17" i="4"/>
  <c r="F26" i="4"/>
  <c r="F25" i="4"/>
  <c r="F24" i="4"/>
  <c r="I33" i="4"/>
  <c r="I34" i="4"/>
  <c r="I32" i="4"/>
  <c r="H33" i="4"/>
  <c r="H32" i="4"/>
  <c r="H34" i="4"/>
  <c r="G34" i="4"/>
  <c r="G33" i="4"/>
  <c r="G32" i="4"/>
  <c r="E10" i="4"/>
  <c r="E8" i="4"/>
  <c r="E9" i="4"/>
  <c r="F45" i="4"/>
  <c r="F46" i="4"/>
  <c r="F44" i="4"/>
  <c r="F29" i="4"/>
  <c r="F30" i="4"/>
  <c r="F28" i="4"/>
  <c r="I30" i="4"/>
  <c r="I28" i="4"/>
  <c r="I29" i="4"/>
  <c r="I14" i="4"/>
  <c r="I13" i="4"/>
  <c r="I12" i="4"/>
  <c r="E29" i="4"/>
  <c r="E30" i="4"/>
  <c r="E28" i="4"/>
  <c r="D13" i="4"/>
  <c r="D12" i="4"/>
  <c r="D14" i="4"/>
  <c r="I17" i="4"/>
  <c r="I16" i="4"/>
  <c r="I18" i="4"/>
  <c r="G46" i="4"/>
  <c r="G44" i="4"/>
  <c r="G45" i="4"/>
  <c r="G18" i="4"/>
  <c r="G17" i="4"/>
  <c r="G16" i="4"/>
  <c r="F17" i="4"/>
  <c r="F18" i="4"/>
  <c r="F16" i="4"/>
  <c r="H46" i="4"/>
  <c r="H44" i="4"/>
  <c r="H45" i="4"/>
  <c r="E42" i="4"/>
  <c r="E40" i="4"/>
  <c r="E41" i="4"/>
  <c r="D42" i="4"/>
  <c r="D40" i="4"/>
  <c r="D41" i="4"/>
  <c r="K21" i="4"/>
  <c r="K22" i="4"/>
  <c r="K20" i="4"/>
  <c r="K34" i="4"/>
  <c r="K32" i="4"/>
  <c r="K33" i="4"/>
  <c r="J34" i="4"/>
  <c r="J33" i="4"/>
  <c r="J32" i="4"/>
  <c r="H17" i="4"/>
  <c r="H18" i="4"/>
  <c r="H16" i="4"/>
  <c r="F42" i="4"/>
  <c r="F40" i="4"/>
  <c r="F41" i="4"/>
  <c r="F13" i="4"/>
  <c r="F14" i="4"/>
  <c r="F12" i="4"/>
  <c r="H30" i="4"/>
  <c r="H28" i="4"/>
  <c r="H29" i="4"/>
  <c r="G30" i="4"/>
  <c r="G29" i="4"/>
  <c r="G28" i="4"/>
  <c r="E13" i="4"/>
  <c r="E12" i="4"/>
  <c r="E14" i="4"/>
  <c r="H42" i="3"/>
  <c r="J40" i="3"/>
  <c r="J42" i="3"/>
  <c r="H41" i="3"/>
  <c r="G38" i="3"/>
  <c r="I38" i="3"/>
  <c r="I36" i="3"/>
  <c r="I37" i="3"/>
  <c r="G37" i="3"/>
  <c r="H36" i="3"/>
  <c r="H37" i="3"/>
  <c r="D29" i="3"/>
  <c r="D28" i="3"/>
  <c r="D30" i="3"/>
  <c r="G30" i="3"/>
  <c r="G29" i="3"/>
  <c r="I26" i="3"/>
  <c r="J26" i="3"/>
  <c r="I25" i="3"/>
  <c r="J25" i="3"/>
  <c r="F22" i="3"/>
  <c r="G21" i="3"/>
  <c r="G22" i="3"/>
  <c r="H20" i="3"/>
  <c r="H21" i="3"/>
  <c r="E20" i="3"/>
  <c r="E22" i="3"/>
  <c r="F21" i="3"/>
  <c r="H9" i="3"/>
  <c r="I9" i="3"/>
  <c r="H10" i="3"/>
  <c r="H45" i="3"/>
  <c r="H46" i="3"/>
  <c r="H44" i="3"/>
  <c r="F17" i="3"/>
  <c r="F18" i="3"/>
  <c r="F16" i="3"/>
  <c r="K21" i="3"/>
  <c r="K22" i="3"/>
  <c r="K20" i="3"/>
  <c r="G33" i="3"/>
  <c r="G34" i="3"/>
  <c r="G32" i="3"/>
  <c r="D32" i="3"/>
  <c r="D33" i="3"/>
  <c r="D34" i="3"/>
  <c r="E29" i="3"/>
  <c r="E30" i="3"/>
  <c r="E28" i="3"/>
  <c r="K8" i="3"/>
  <c r="K9" i="3"/>
  <c r="K10" i="3"/>
  <c r="I46" i="3"/>
  <c r="I44" i="3"/>
  <c r="I45" i="3"/>
  <c r="H17" i="3"/>
  <c r="H18" i="3"/>
  <c r="H16" i="3"/>
  <c r="K34" i="3"/>
  <c r="K32" i="3"/>
  <c r="K33" i="3"/>
  <c r="F42" i="3"/>
  <c r="F40" i="3"/>
  <c r="F41" i="3"/>
  <c r="H30" i="3"/>
  <c r="H29" i="3"/>
  <c r="H28" i="3"/>
  <c r="E13" i="3"/>
  <c r="E14" i="3"/>
  <c r="E12" i="3"/>
  <c r="E42" i="3"/>
  <c r="E40" i="3"/>
  <c r="E41" i="3"/>
  <c r="I30" i="3"/>
  <c r="I28" i="3"/>
  <c r="I29" i="3"/>
  <c r="E25" i="3"/>
  <c r="E26" i="3"/>
  <c r="E24" i="3"/>
  <c r="D16" i="3"/>
  <c r="D17" i="3"/>
  <c r="D18" i="3"/>
  <c r="K40" i="3"/>
  <c r="K41" i="3"/>
  <c r="K42" i="3"/>
  <c r="H14" i="3"/>
  <c r="H13" i="3"/>
  <c r="H12" i="3"/>
  <c r="G17" i="3"/>
  <c r="G18" i="3"/>
  <c r="G16" i="3"/>
  <c r="K18" i="3"/>
  <c r="K17" i="3"/>
  <c r="K16" i="3"/>
  <c r="F10" i="3"/>
  <c r="F8" i="3"/>
  <c r="F9" i="3"/>
  <c r="E10" i="3"/>
  <c r="E9" i="3"/>
  <c r="E8" i="3"/>
  <c r="E32" i="3"/>
  <c r="E33" i="3"/>
  <c r="E34" i="3"/>
  <c r="E45" i="3"/>
  <c r="E46" i="3"/>
  <c r="E44" i="3"/>
  <c r="K37" i="3"/>
  <c r="K38" i="3"/>
  <c r="K36" i="3"/>
  <c r="E16" i="3"/>
  <c r="E17" i="3"/>
  <c r="E18" i="3"/>
  <c r="K24" i="3"/>
  <c r="K25" i="3"/>
  <c r="K26" i="3"/>
  <c r="I17" i="3"/>
  <c r="I18" i="3"/>
  <c r="I16" i="3"/>
  <c r="D10" i="3"/>
  <c r="D8" i="3"/>
  <c r="D9" i="3"/>
  <c r="F26" i="3"/>
  <c r="F24" i="3"/>
  <c r="F25" i="3"/>
  <c r="D12" i="3"/>
  <c r="D13" i="3"/>
  <c r="D14" i="3"/>
  <c r="F33" i="3"/>
  <c r="F32" i="3"/>
  <c r="F34" i="3"/>
  <c r="I14" i="3"/>
  <c r="I12" i="3"/>
  <c r="I13" i="3"/>
  <c r="D26" i="3"/>
  <c r="D24" i="3"/>
  <c r="D25" i="3"/>
  <c r="D42" i="3"/>
  <c r="D40" i="3"/>
  <c r="D41" i="3"/>
  <c r="J34" i="3"/>
  <c r="J32" i="3"/>
  <c r="J33" i="3"/>
  <c r="H33" i="3"/>
  <c r="H34" i="3"/>
  <c r="H32" i="3"/>
  <c r="D45" i="3"/>
  <c r="D46" i="3"/>
  <c r="D44" i="3"/>
  <c r="J44" i="2"/>
  <c r="J45" i="2"/>
  <c r="K42" i="2"/>
  <c r="G41" i="2"/>
  <c r="K40" i="2"/>
  <c r="G40" i="2"/>
  <c r="J42" i="2"/>
  <c r="J41" i="2"/>
  <c r="H38" i="2"/>
  <c r="G38" i="2"/>
  <c r="H36" i="2"/>
  <c r="D37" i="2"/>
  <c r="G37" i="2"/>
  <c r="H25" i="2"/>
  <c r="H24" i="2"/>
  <c r="K24" i="2"/>
  <c r="K26" i="2"/>
  <c r="G22" i="2"/>
  <c r="E21" i="2"/>
  <c r="H20" i="2"/>
  <c r="I22" i="2"/>
  <c r="H22" i="2"/>
  <c r="I20" i="2"/>
  <c r="J13" i="2"/>
  <c r="J12" i="2"/>
  <c r="K10" i="2"/>
  <c r="K8" i="2"/>
  <c r="J35" i="1"/>
  <c r="J38" i="1" s="1"/>
  <c r="I35" i="1"/>
  <c r="I38" i="1" s="1"/>
  <c r="E27" i="1"/>
  <c r="E30" i="1" s="1"/>
  <c r="D27" i="1"/>
  <c r="D30" i="1" s="1"/>
  <c r="F27" i="1"/>
  <c r="F30" i="1" s="1"/>
  <c r="F19" i="1"/>
  <c r="F22" i="1" s="1"/>
  <c r="D19" i="1"/>
  <c r="E19" i="1"/>
  <c r="E22" i="1" s="1"/>
  <c r="G19" i="1"/>
  <c r="G21" i="1" s="1"/>
  <c r="J15" i="1"/>
  <c r="J17" i="1" s="1"/>
  <c r="K15" i="1"/>
  <c r="K18" i="1" s="1"/>
  <c r="F46" i="2"/>
  <c r="F45" i="2"/>
  <c r="F44" i="2"/>
  <c r="K46" i="2"/>
  <c r="K45" i="2"/>
  <c r="K28" i="2"/>
  <c r="K30" i="2"/>
  <c r="K29" i="2"/>
  <c r="J29" i="2"/>
  <c r="G25" i="2"/>
  <c r="G24" i="2"/>
  <c r="F21" i="2"/>
  <c r="F22" i="2"/>
  <c r="D21" i="2"/>
  <c r="G21" i="2"/>
  <c r="E20" i="2"/>
  <c r="D20" i="2"/>
  <c r="F14" i="2"/>
  <c r="F13" i="2"/>
  <c r="F12" i="2"/>
  <c r="I9" i="2"/>
  <c r="G8" i="2"/>
  <c r="D43" i="1"/>
  <c r="D46" i="1" s="1"/>
  <c r="F43" i="1"/>
  <c r="F45" i="1" s="1"/>
  <c r="G43" i="1"/>
  <c r="G44" i="1" s="1"/>
  <c r="H43" i="1"/>
  <c r="H46" i="1" s="1"/>
  <c r="E43" i="1"/>
  <c r="E45" i="1" s="1"/>
  <c r="I43" i="1"/>
  <c r="I46" i="1" s="1"/>
  <c r="K43" i="1"/>
  <c r="K46" i="1" s="1"/>
  <c r="D39" i="1"/>
  <c r="D42" i="1" s="1"/>
  <c r="G39" i="1"/>
  <c r="G42" i="1" s="1"/>
  <c r="H39" i="1"/>
  <c r="H42" i="1" s="1"/>
  <c r="E39" i="1"/>
  <c r="E42" i="1" s="1"/>
  <c r="F39" i="1"/>
  <c r="F41" i="1" s="1"/>
  <c r="I39" i="1"/>
  <c r="I42" i="1" s="1"/>
  <c r="J39" i="1"/>
  <c r="J41" i="1" s="1"/>
  <c r="K35" i="1"/>
  <c r="K38" i="1" s="1"/>
  <c r="D35" i="1"/>
  <c r="D38" i="1" s="1"/>
  <c r="E31" i="1"/>
  <c r="E32" i="1" s="1"/>
  <c r="F31" i="1"/>
  <c r="F33" i="1" s="1"/>
  <c r="I31" i="1"/>
  <c r="I34" i="1" s="1"/>
  <c r="D31" i="1"/>
  <c r="D34" i="1" s="1"/>
  <c r="G31" i="1"/>
  <c r="G33" i="1" s="1"/>
  <c r="H31" i="1"/>
  <c r="H34" i="1" s="1"/>
  <c r="J31" i="1"/>
  <c r="J34" i="1" s="1"/>
  <c r="H27" i="1"/>
  <c r="H30" i="1" s="1"/>
  <c r="K23" i="1"/>
  <c r="K25" i="1" s="1"/>
  <c r="J23" i="1"/>
  <c r="J25" i="1" s="1"/>
  <c r="D23" i="1"/>
  <c r="D26" i="1" s="1"/>
  <c r="I23" i="1"/>
  <c r="I26" i="1" s="1"/>
  <c r="E23" i="1"/>
  <c r="E26" i="1" s="1"/>
  <c r="F23" i="1"/>
  <c r="F26" i="1" s="1"/>
  <c r="G23" i="1"/>
  <c r="G26" i="1" s="1"/>
  <c r="D22" i="1"/>
  <c r="D21" i="1"/>
  <c r="H19" i="1"/>
  <c r="H22" i="1" s="1"/>
  <c r="J19" i="1"/>
  <c r="J21" i="1" s="1"/>
  <c r="K19" i="1"/>
  <c r="K20" i="1" s="1"/>
  <c r="D15" i="1"/>
  <c r="D18" i="1" s="1"/>
  <c r="E15" i="1"/>
  <c r="E18" i="1" s="1"/>
  <c r="G15" i="1"/>
  <c r="G17" i="1" s="1"/>
  <c r="E11" i="1"/>
  <c r="E14" i="1" s="1"/>
  <c r="D13" i="2"/>
  <c r="D14" i="2"/>
  <c r="D12" i="2"/>
  <c r="G14" i="2"/>
  <c r="G12" i="2"/>
  <c r="G13" i="2"/>
  <c r="K17" i="2"/>
  <c r="K18" i="2"/>
  <c r="K16" i="2"/>
  <c r="I34" i="2"/>
  <c r="I32" i="2"/>
  <c r="I33" i="2"/>
  <c r="H17" i="2"/>
  <c r="H16" i="2"/>
  <c r="H18" i="2"/>
  <c r="E42" i="2"/>
  <c r="E40" i="2"/>
  <c r="E41" i="2"/>
  <c r="J18" i="2"/>
  <c r="J16" i="2"/>
  <c r="J17" i="2"/>
  <c r="D44" i="2"/>
  <c r="D45" i="2"/>
  <c r="D46" i="2"/>
  <c r="D10" i="2"/>
  <c r="D8" i="2"/>
  <c r="D9" i="2"/>
  <c r="H14" i="2"/>
  <c r="H13" i="2"/>
  <c r="H12" i="2"/>
  <c r="J37" i="2"/>
  <c r="J36" i="2"/>
  <c r="J38" i="2"/>
  <c r="I18" i="2"/>
  <c r="I16" i="2"/>
  <c r="I17" i="2"/>
  <c r="G33" i="2"/>
  <c r="G34" i="2"/>
  <c r="G32" i="2"/>
  <c r="D26" i="2"/>
  <c r="D24" i="2"/>
  <c r="D25" i="2"/>
  <c r="K34" i="2"/>
  <c r="K33" i="2"/>
  <c r="K32" i="2"/>
  <c r="E26" i="2"/>
  <c r="E25" i="2"/>
  <c r="E24" i="2"/>
  <c r="E9" i="2"/>
  <c r="E10" i="2"/>
  <c r="E8" i="2"/>
  <c r="G46" i="2"/>
  <c r="G45" i="2"/>
  <c r="G44" i="2"/>
  <c r="F17" i="2"/>
  <c r="F18" i="2"/>
  <c r="F16" i="2"/>
  <c r="D29" i="2"/>
  <c r="D28" i="2"/>
  <c r="D30" i="2"/>
  <c r="E13" i="2"/>
  <c r="E14" i="2"/>
  <c r="E12" i="2"/>
  <c r="F33" i="2"/>
  <c r="F34" i="2"/>
  <c r="F32" i="2"/>
  <c r="D42" i="2"/>
  <c r="D41" i="2"/>
  <c r="D40" i="2"/>
  <c r="J33" i="2"/>
  <c r="J34" i="2"/>
  <c r="J32" i="2"/>
  <c r="J21" i="2"/>
  <c r="J20" i="2"/>
  <c r="J22" i="2"/>
  <c r="H33" i="2"/>
  <c r="H32" i="2"/>
  <c r="H34" i="2"/>
  <c r="E29" i="2"/>
  <c r="E30" i="2"/>
  <c r="E28" i="2"/>
  <c r="H29" i="2"/>
  <c r="H30" i="2"/>
  <c r="H28" i="2"/>
  <c r="E33" i="2"/>
  <c r="E34" i="2"/>
  <c r="E32" i="2"/>
  <c r="F30" i="2"/>
  <c r="F28" i="2"/>
  <c r="F29" i="2"/>
  <c r="E45" i="2"/>
  <c r="E46" i="2"/>
  <c r="E44" i="2"/>
  <c r="H46" i="2"/>
  <c r="H45" i="2"/>
  <c r="H44" i="2"/>
  <c r="G30" i="2"/>
  <c r="G28" i="2"/>
  <c r="G29" i="2"/>
  <c r="D16" i="2"/>
  <c r="D18" i="2"/>
  <c r="D17" i="2"/>
  <c r="G17" i="2"/>
  <c r="G18" i="2"/>
  <c r="G16" i="2"/>
  <c r="E46" i="1"/>
  <c r="I44" i="1"/>
  <c r="I45" i="1"/>
  <c r="J44" i="1"/>
  <c r="J45" i="1"/>
  <c r="D41" i="1"/>
  <c r="E40" i="1"/>
  <c r="F40" i="1"/>
  <c r="F42" i="1"/>
  <c r="K40" i="1"/>
  <c r="K41" i="1"/>
  <c r="E36" i="1"/>
  <c r="E37" i="1"/>
  <c r="F37" i="1"/>
  <c r="G38" i="1"/>
  <c r="H36" i="1"/>
  <c r="H37" i="1"/>
  <c r="F36" i="1"/>
  <c r="G36" i="1"/>
  <c r="I36" i="1"/>
  <c r="I37" i="1"/>
  <c r="K32" i="1"/>
  <c r="K33" i="1"/>
  <c r="J32" i="1"/>
  <c r="J33" i="1"/>
  <c r="J30" i="1"/>
  <c r="K29" i="1"/>
  <c r="D28" i="1"/>
  <c r="D29" i="1"/>
  <c r="J28" i="1"/>
  <c r="K28" i="1"/>
  <c r="F29" i="1"/>
  <c r="G30" i="1"/>
  <c r="H28" i="1"/>
  <c r="G28" i="1"/>
  <c r="I28" i="1"/>
  <c r="I29" i="1"/>
  <c r="D25" i="1"/>
  <c r="E24" i="1"/>
  <c r="G25" i="1"/>
  <c r="H24" i="1"/>
  <c r="H25" i="1"/>
  <c r="F24" i="1"/>
  <c r="K22" i="1"/>
  <c r="K21" i="1"/>
  <c r="D20" i="1"/>
  <c r="G22" i="1"/>
  <c r="H20" i="1"/>
  <c r="F20" i="1"/>
  <c r="G20" i="1"/>
  <c r="I20" i="1"/>
  <c r="I21" i="1"/>
  <c r="F11" i="1"/>
  <c r="F13" i="1" s="1"/>
  <c r="G11" i="1"/>
  <c r="G13" i="1" s="1"/>
  <c r="H11" i="1"/>
  <c r="H14" i="1" s="1"/>
  <c r="I11" i="1"/>
  <c r="I14" i="1" s="1"/>
  <c r="K16" i="1"/>
  <c r="K17" i="1"/>
  <c r="F17" i="1"/>
  <c r="F18" i="1"/>
  <c r="G16" i="1"/>
  <c r="H16" i="1"/>
  <c r="H17" i="1"/>
  <c r="I16" i="1"/>
  <c r="I17" i="1"/>
  <c r="J11" i="1"/>
  <c r="J14" i="1" s="1"/>
  <c r="K11" i="1"/>
  <c r="K12" i="1" s="1"/>
  <c r="K14" i="1"/>
  <c r="D14" i="1"/>
  <c r="D12" i="1"/>
  <c r="H45" i="1" l="1"/>
  <c r="E44" i="1"/>
  <c r="H44" i="1"/>
  <c r="F46" i="1"/>
  <c r="I41" i="1"/>
  <c r="H41" i="1"/>
  <c r="J42" i="1"/>
  <c r="I40" i="1"/>
  <c r="H40" i="1"/>
  <c r="J36" i="1"/>
  <c r="J37" i="1"/>
  <c r="I33" i="1"/>
  <c r="H32" i="1"/>
  <c r="D32" i="1"/>
  <c r="G32" i="1"/>
  <c r="F32" i="1"/>
  <c r="I32" i="1"/>
  <c r="G34" i="1"/>
  <c r="F34" i="1"/>
  <c r="E29" i="1"/>
  <c r="F28" i="1"/>
  <c r="E28" i="1"/>
  <c r="H29" i="1"/>
  <c r="F25" i="1"/>
  <c r="D24" i="1"/>
  <c r="I25" i="1"/>
  <c r="I24" i="1"/>
  <c r="G24" i="1"/>
  <c r="F21" i="1"/>
  <c r="E21" i="1"/>
  <c r="E20" i="1"/>
  <c r="J18" i="1"/>
  <c r="D16" i="1"/>
  <c r="D17" i="1"/>
  <c r="J16" i="1"/>
  <c r="G18" i="1"/>
  <c r="F14" i="1"/>
  <c r="G45" i="1"/>
  <c r="K45" i="1"/>
  <c r="F44" i="1"/>
  <c r="K44" i="1"/>
  <c r="G46" i="1"/>
  <c r="D45" i="1"/>
  <c r="D44" i="1"/>
  <c r="D40" i="1"/>
  <c r="G41" i="1"/>
  <c r="G40" i="1"/>
  <c r="J40" i="1"/>
  <c r="E41" i="1"/>
  <c r="D36" i="1"/>
  <c r="D37" i="1"/>
  <c r="K37" i="1"/>
  <c r="K36" i="1"/>
  <c r="E34" i="1"/>
  <c r="H33" i="1"/>
  <c r="E33" i="1"/>
  <c r="D33" i="1"/>
  <c r="K26" i="1"/>
  <c r="J26" i="1"/>
  <c r="K24" i="1"/>
  <c r="J24" i="1"/>
  <c r="E25" i="1"/>
  <c r="J20" i="1"/>
  <c r="J22" i="1"/>
  <c r="H21" i="1"/>
  <c r="E17" i="1"/>
  <c r="E16" i="1"/>
  <c r="J12" i="1"/>
  <c r="H13" i="1"/>
  <c r="G14" i="1"/>
  <c r="G12" i="1"/>
  <c r="H12" i="1"/>
  <c r="E13" i="1"/>
  <c r="E12" i="1"/>
  <c r="F12" i="1"/>
  <c r="I13" i="1"/>
  <c r="I12" i="1"/>
  <c r="J13" i="1"/>
  <c r="K13" i="1"/>
</calcChain>
</file>

<file path=xl/sharedStrings.xml><?xml version="1.0" encoding="utf-8"?>
<sst xmlns="http://schemas.openxmlformats.org/spreadsheetml/2006/main" count="215" uniqueCount="18">
  <si>
    <t>(a)</t>
    <phoneticPr fontId="1"/>
  </si>
  <si>
    <t>(b)</t>
    <phoneticPr fontId="1"/>
  </si>
  <si>
    <t>+</t>
    <phoneticPr fontId="1"/>
  </si>
  <si>
    <t>=</t>
    <phoneticPr fontId="1"/>
  </si>
  <si>
    <t>(c)</t>
    <phoneticPr fontId="1"/>
  </si>
  <si>
    <t>(a) 秋の100ｍの記録</t>
    <rPh sb="4" eb="5">
      <t>アキ</t>
    </rPh>
    <rPh sb="11" eb="13">
      <t>キロク</t>
    </rPh>
    <phoneticPr fontId="1"/>
  </si>
  <si>
    <t>(b) 係数</t>
    <rPh sb="4" eb="6">
      <t>ケイスウ</t>
    </rPh>
    <phoneticPr fontId="1"/>
  </si>
  <si>
    <t xml:space="preserve"> </t>
    <phoneticPr fontId="1"/>
  </si>
  <si>
    <t>100m</t>
    <phoneticPr fontId="1"/>
  </si>
  <si>
    <t>200m</t>
    <phoneticPr fontId="1"/>
  </si>
  <si>
    <t>300m</t>
    <phoneticPr fontId="1"/>
  </si>
  <si>
    <t>400m</t>
    <phoneticPr fontId="1"/>
  </si>
  <si>
    <t>例</t>
    <rPh sb="0" eb="1">
      <t>レイ</t>
    </rPh>
    <phoneticPr fontId="1"/>
  </si>
  <si>
    <t>　</t>
    <phoneticPr fontId="1"/>
  </si>
  <si>
    <t>表　冬期練習の設定タイム早見表(100mのタイムが11秒台)</t>
    <rPh sb="0" eb="1">
      <t>ヒョウ</t>
    </rPh>
    <rPh sb="2" eb="4">
      <t>トウキ</t>
    </rPh>
    <rPh sb="4" eb="6">
      <t>レンシュウ</t>
    </rPh>
    <rPh sb="7" eb="9">
      <t>セッテイ</t>
    </rPh>
    <rPh sb="12" eb="15">
      <t>ハヤミヒョウ</t>
    </rPh>
    <rPh sb="27" eb="29">
      <t>ビョウダイ</t>
    </rPh>
    <phoneticPr fontId="1"/>
  </si>
  <si>
    <t>表　冬期練習の設定タイム早見表(100mのタイムが12秒台)</t>
    <rPh sb="0" eb="1">
      <t>ヒョウ</t>
    </rPh>
    <rPh sb="2" eb="4">
      <t>トウキ</t>
    </rPh>
    <rPh sb="4" eb="6">
      <t>レンシュウ</t>
    </rPh>
    <rPh sb="7" eb="9">
      <t>セッテイ</t>
    </rPh>
    <rPh sb="12" eb="15">
      <t>ハヤミヒョウ</t>
    </rPh>
    <phoneticPr fontId="1"/>
  </si>
  <si>
    <t>表　冬期練習の設定タイム早見表(100mのタイムが13秒台)</t>
    <rPh sb="0" eb="1">
      <t>ヒョウ</t>
    </rPh>
    <rPh sb="2" eb="4">
      <t>トウキ</t>
    </rPh>
    <rPh sb="4" eb="6">
      <t>レンシュウ</t>
    </rPh>
    <rPh sb="7" eb="9">
      <t>セッテイ</t>
    </rPh>
    <rPh sb="12" eb="15">
      <t>ハヤミヒョウ</t>
    </rPh>
    <phoneticPr fontId="1"/>
  </si>
  <si>
    <t>表　冬期練習の設定タイム早見表(100mのタイムが14秒台)</t>
    <rPh sb="0" eb="1">
      <t>ヒョウ</t>
    </rPh>
    <rPh sb="2" eb="4">
      <t>トウキ</t>
    </rPh>
    <rPh sb="4" eb="6">
      <t>レンシュウ</t>
    </rPh>
    <rPh sb="7" eb="9">
      <t>セッテイ</t>
    </rPh>
    <rPh sb="12" eb="15">
      <t>ハヤミヒョウ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</si>
</sst>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>
      <alignment vertical="center"/>
    </xf>
    <xf numFmtId="9" fontId="0" fillId="0" borderId="9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76" fontId="0" fillId="4" borderId="15" xfId="0" applyNumberFormat="1" applyFill="1" applyBorder="1" applyAlignment="1">
      <alignment horizontal="center"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176" fontId="0" fillId="4" borderId="13" xfId="0" applyNumberFormat="1" applyFill="1" applyBorder="1" applyAlignment="1">
      <alignment horizontal="center" vertical="center"/>
    </xf>
    <xf numFmtId="176" fontId="0" fillId="4" borderId="13" xfId="0" applyNumberFormat="1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176" fontId="0" fillId="2" borderId="5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76" fontId="0" fillId="4" borderId="28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4" borderId="0" xfId="0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6F00-9B2D-4832-8B57-B9096406D805}">
  <sheetPr>
    <pageSetUpPr fitToPage="1"/>
  </sheetPr>
  <dimension ref="A1:K47"/>
  <sheetViews>
    <sheetView workbookViewId="0">
      <selection activeCell="O18" sqref="O18"/>
    </sheetView>
  </sheetViews>
  <sheetFormatPr defaultRowHeight="18.75" x14ac:dyDescent="0.4"/>
  <sheetData>
    <row r="1" spans="1:11" x14ac:dyDescent="0.4">
      <c r="A1" s="29"/>
      <c r="B1" s="30" t="s">
        <v>0</v>
      </c>
      <c r="C1" s="30"/>
      <c r="D1" s="30" t="s">
        <v>1</v>
      </c>
      <c r="E1" s="30"/>
      <c r="F1" s="31" t="s">
        <v>4</v>
      </c>
    </row>
    <row r="2" spans="1:11" ht="19.5" thickBot="1" x14ac:dyDescent="0.45">
      <c r="A2" s="32" t="s">
        <v>12</v>
      </c>
      <c r="B2" s="36">
        <v>13</v>
      </c>
      <c r="C2" s="33" t="s">
        <v>2</v>
      </c>
      <c r="D2" s="34">
        <v>2.5</v>
      </c>
      <c r="E2" s="33" t="s">
        <v>3</v>
      </c>
      <c r="F2" s="35">
        <v>15.5</v>
      </c>
    </row>
    <row r="3" spans="1:11" x14ac:dyDescent="0.4">
      <c r="B3" s="41" t="s">
        <v>5</v>
      </c>
      <c r="C3" s="41"/>
      <c r="D3" s="41"/>
    </row>
    <row r="4" spans="1:11" x14ac:dyDescent="0.4">
      <c r="B4" s="28" t="s">
        <v>6</v>
      </c>
    </row>
    <row r="5" spans="1:11" ht="24.75" thickBot="1" x14ac:dyDescent="0.45">
      <c r="A5" s="39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20.25" thickTop="1" thickBot="1" x14ac:dyDescent="0.45">
      <c r="A6" s="17" t="s">
        <v>0</v>
      </c>
      <c r="B6" s="23" t="s">
        <v>4</v>
      </c>
      <c r="C6" s="4"/>
      <c r="D6" s="5">
        <v>0.5</v>
      </c>
      <c r="E6" s="9">
        <v>0.6</v>
      </c>
      <c r="F6" s="9">
        <v>0.7</v>
      </c>
      <c r="G6" s="9">
        <v>0.8</v>
      </c>
      <c r="H6" s="9">
        <v>0.9</v>
      </c>
      <c r="I6" s="9">
        <v>0.95</v>
      </c>
      <c r="J6" s="37">
        <v>1</v>
      </c>
      <c r="K6" s="38"/>
    </row>
    <row r="7" spans="1:11" ht="19.5" thickTop="1" x14ac:dyDescent="0.4">
      <c r="A7" s="18">
        <v>11</v>
      </c>
      <c r="B7" s="24">
        <f>A7+2.5</f>
        <v>13.5</v>
      </c>
      <c r="C7" s="1" t="s">
        <v>8</v>
      </c>
      <c r="D7" s="6">
        <f>B7</f>
        <v>13.5</v>
      </c>
      <c r="E7" s="11">
        <f>B7-0.3</f>
        <v>13.2</v>
      </c>
      <c r="F7" s="11">
        <f>B7-0.6</f>
        <v>12.9</v>
      </c>
      <c r="G7" s="11">
        <f>B7-0.9</f>
        <v>12.6</v>
      </c>
      <c r="H7" s="11">
        <f>B7-1.1</f>
        <v>12.4</v>
      </c>
      <c r="I7" s="11">
        <f>B7-1.2</f>
        <v>12.3</v>
      </c>
      <c r="J7" s="11">
        <f>B7-1.3</f>
        <v>12.2</v>
      </c>
      <c r="K7" s="12">
        <f>B7-1.4</f>
        <v>12.1</v>
      </c>
    </row>
    <row r="8" spans="1:11" x14ac:dyDescent="0.4">
      <c r="A8" s="19"/>
      <c r="B8" s="25"/>
      <c r="C8" s="2" t="s">
        <v>9</v>
      </c>
      <c r="D8" s="7">
        <f>D7*2</f>
        <v>27</v>
      </c>
      <c r="E8" s="13">
        <f t="shared" ref="E8:H8" si="0">E7*2</f>
        <v>26.4</v>
      </c>
      <c r="F8" s="13">
        <f t="shared" si="0"/>
        <v>25.8</v>
      </c>
      <c r="G8" s="13">
        <f t="shared" si="0"/>
        <v>25.2</v>
      </c>
      <c r="H8" s="13">
        <f t="shared" si="0"/>
        <v>24.8</v>
      </c>
      <c r="I8" s="13">
        <f>I7*2</f>
        <v>24.6</v>
      </c>
      <c r="J8" s="13">
        <f t="shared" ref="J8" si="1">J7*2</f>
        <v>24.4</v>
      </c>
      <c r="K8" s="14">
        <f t="shared" ref="K8" si="2">K7*2</f>
        <v>24.2</v>
      </c>
    </row>
    <row r="9" spans="1:11" x14ac:dyDescent="0.4">
      <c r="A9" s="19"/>
      <c r="B9" s="25"/>
      <c r="C9" s="2" t="s">
        <v>10</v>
      </c>
      <c r="D9" s="7">
        <f>D7*3.115</f>
        <v>42.052500000000002</v>
      </c>
      <c r="E9" s="13">
        <f t="shared" ref="E9:K9" si="3">E7*3.115</f>
        <v>41.118000000000002</v>
      </c>
      <c r="F9" s="13">
        <f t="shared" si="3"/>
        <v>40.183500000000002</v>
      </c>
      <c r="G9" s="13">
        <f t="shared" si="3"/>
        <v>39.249000000000002</v>
      </c>
      <c r="H9" s="13">
        <f t="shared" si="3"/>
        <v>38.626000000000005</v>
      </c>
      <c r="I9" s="13">
        <f t="shared" si="3"/>
        <v>38.314500000000002</v>
      </c>
      <c r="J9" s="13">
        <f t="shared" si="3"/>
        <v>38.003</v>
      </c>
      <c r="K9" s="14">
        <f t="shared" si="3"/>
        <v>37.691500000000005</v>
      </c>
    </row>
    <row r="10" spans="1:11" ht="19.5" thickBot="1" x14ac:dyDescent="0.45">
      <c r="A10" s="20"/>
      <c r="B10" s="26"/>
      <c r="C10" s="3" t="s">
        <v>11</v>
      </c>
      <c r="D10" s="8">
        <f>D7*4.15</f>
        <v>56.025000000000006</v>
      </c>
      <c r="E10" s="15">
        <f t="shared" ref="E10:K10" si="4">E7*4.15</f>
        <v>54.78</v>
      </c>
      <c r="F10" s="15">
        <f t="shared" si="4"/>
        <v>53.535000000000004</v>
      </c>
      <c r="G10" s="15">
        <f t="shared" si="4"/>
        <v>52.290000000000006</v>
      </c>
      <c r="H10" s="15">
        <f t="shared" si="4"/>
        <v>51.460000000000008</v>
      </c>
      <c r="I10" s="15">
        <f t="shared" si="4"/>
        <v>51.045000000000009</v>
      </c>
      <c r="J10" s="15">
        <f t="shared" si="4"/>
        <v>50.63</v>
      </c>
      <c r="K10" s="16">
        <f t="shared" si="4"/>
        <v>50.215000000000003</v>
      </c>
    </row>
    <row r="11" spans="1:11" ht="19.5" thickTop="1" x14ac:dyDescent="0.4">
      <c r="A11" s="21">
        <v>11.1</v>
      </c>
      <c r="B11" s="27">
        <f>A11+2.5</f>
        <v>13.6</v>
      </c>
      <c r="C11" s="2" t="s">
        <v>8</v>
      </c>
      <c r="D11" s="7">
        <f>B11</f>
        <v>13.6</v>
      </c>
      <c r="E11" s="13">
        <f>B11-0.3</f>
        <v>13.299999999999999</v>
      </c>
      <c r="F11" s="13">
        <f>B11-0.6</f>
        <v>13</v>
      </c>
      <c r="G11" s="13">
        <f>B11-0.9</f>
        <v>12.7</v>
      </c>
      <c r="H11" s="13">
        <f>B11-1.1</f>
        <v>12.5</v>
      </c>
      <c r="I11" s="13">
        <f>B11-1.2</f>
        <v>12.4</v>
      </c>
      <c r="J11" s="13">
        <f>B11-1.3</f>
        <v>12.299999999999999</v>
      </c>
      <c r="K11" s="14">
        <f>B11-1.4</f>
        <v>12.2</v>
      </c>
    </row>
    <row r="12" spans="1:11" x14ac:dyDescent="0.4">
      <c r="A12" s="19"/>
      <c r="B12" s="25"/>
      <c r="C12" s="2" t="s">
        <v>9</v>
      </c>
      <c r="D12" s="7">
        <f>D11*2</f>
        <v>27.2</v>
      </c>
      <c r="E12" s="13">
        <f t="shared" ref="E12" si="5">E11*2</f>
        <v>26.599999999999998</v>
      </c>
      <c r="F12" s="13">
        <f t="shared" ref="F12" si="6">F11*2</f>
        <v>26</v>
      </c>
      <c r="G12" s="13">
        <f t="shared" ref="G12" si="7">G11*2</f>
        <v>25.4</v>
      </c>
      <c r="H12" s="13">
        <f t="shared" ref="H12" si="8">H11*2</f>
        <v>25</v>
      </c>
      <c r="I12" s="13">
        <f>I11*2</f>
        <v>24.8</v>
      </c>
      <c r="J12" s="13">
        <f t="shared" ref="J12" si="9">J11*2</f>
        <v>24.599999999999998</v>
      </c>
      <c r="K12" s="14">
        <f t="shared" ref="K12" si="10">K11*2</f>
        <v>24.4</v>
      </c>
    </row>
    <row r="13" spans="1:11" x14ac:dyDescent="0.4">
      <c r="A13" s="19"/>
      <c r="B13" s="25"/>
      <c r="C13" s="2" t="s">
        <v>10</v>
      </c>
      <c r="D13" s="7">
        <f>D11*3.115</f>
        <v>42.364000000000004</v>
      </c>
      <c r="E13" s="13">
        <f t="shared" ref="E13:K13" si="11">E11*3.115</f>
        <v>41.429499999999997</v>
      </c>
      <c r="F13" s="13">
        <f t="shared" si="11"/>
        <v>40.495000000000005</v>
      </c>
      <c r="G13" s="13">
        <f t="shared" si="11"/>
        <v>39.560499999999998</v>
      </c>
      <c r="H13" s="13">
        <f t="shared" si="11"/>
        <v>38.9375</v>
      </c>
      <c r="I13" s="13">
        <f t="shared" si="11"/>
        <v>38.626000000000005</v>
      </c>
      <c r="J13" s="13">
        <f t="shared" si="11"/>
        <v>38.314500000000002</v>
      </c>
      <c r="K13" s="14">
        <f t="shared" si="11"/>
        <v>38.003</v>
      </c>
    </row>
    <row r="14" spans="1:11" ht="19.5" thickBot="1" x14ac:dyDescent="0.45">
      <c r="A14" s="19"/>
      <c r="B14" s="25"/>
      <c r="C14" s="2" t="s">
        <v>11</v>
      </c>
      <c r="D14" s="7">
        <f>D11*4.15</f>
        <v>56.440000000000005</v>
      </c>
      <c r="E14" s="13">
        <f t="shared" ref="E14:K14" si="12">E11*4.15</f>
        <v>55.195</v>
      </c>
      <c r="F14" s="13">
        <f t="shared" si="12"/>
        <v>53.95</v>
      </c>
      <c r="G14" s="13">
        <f t="shared" si="12"/>
        <v>52.704999999999998</v>
      </c>
      <c r="H14" s="13">
        <f t="shared" si="12"/>
        <v>51.875000000000007</v>
      </c>
      <c r="I14" s="13">
        <f t="shared" si="12"/>
        <v>51.460000000000008</v>
      </c>
      <c r="J14" s="13">
        <f t="shared" si="12"/>
        <v>51.045000000000002</v>
      </c>
      <c r="K14" s="14">
        <f t="shared" si="12"/>
        <v>50.63</v>
      </c>
    </row>
    <row r="15" spans="1:11" ht="19.5" thickTop="1" x14ac:dyDescent="0.4">
      <c r="A15" s="18">
        <v>11.2</v>
      </c>
      <c r="B15" s="24">
        <f>A15+2.5</f>
        <v>13.7</v>
      </c>
      <c r="C15" s="1" t="s">
        <v>8</v>
      </c>
      <c r="D15" s="6">
        <f>B15</f>
        <v>13.7</v>
      </c>
      <c r="E15" s="11">
        <f>B15-0.3</f>
        <v>13.399999999999999</v>
      </c>
      <c r="F15" s="11">
        <f>B15-0.6</f>
        <v>13.1</v>
      </c>
      <c r="G15" s="11">
        <f>B15-0.9</f>
        <v>12.799999999999999</v>
      </c>
      <c r="H15" s="11">
        <f>B15-1.1</f>
        <v>12.6</v>
      </c>
      <c r="I15" s="11">
        <f>B15-1.2</f>
        <v>12.5</v>
      </c>
      <c r="J15" s="11">
        <f>B15-1.3</f>
        <v>12.399999999999999</v>
      </c>
      <c r="K15" s="12">
        <f>B15-1.4</f>
        <v>12.299999999999999</v>
      </c>
    </row>
    <row r="16" spans="1:11" x14ac:dyDescent="0.4">
      <c r="A16" s="19"/>
      <c r="B16" s="25"/>
      <c r="C16" s="2" t="s">
        <v>9</v>
      </c>
      <c r="D16" s="7">
        <f>D15*2</f>
        <v>27.4</v>
      </c>
      <c r="E16" s="13">
        <f t="shared" ref="E16" si="13">E15*2</f>
        <v>26.799999999999997</v>
      </c>
      <c r="F16" s="13">
        <f t="shared" ref="F16" si="14">F15*2</f>
        <v>26.2</v>
      </c>
      <c r="G16" s="13">
        <f t="shared" ref="G16" si="15">G15*2</f>
        <v>25.599999999999998</v>
      </c>
      <c r="H16" s="13">
        <f t="shared" ref="H16" si="16">H15*2</f>
        <v>25.2</v>
      </c>
      <c r="I16" s="13">
        <f>I15*2</f>
        <v>25</v>
      </c>
      <c r="J16" s="13">
        <f t="shared" ref="J16" si="17">J15*2</f>
        <v>24.799999999999997</v>
      </c>
      <c r="K16" s="14">
        <f t="shared" ref="K16" si="18">K15*2</f>
        <v>24.599999999999998</v>
      </c>
    </row>
    <row r="17" spans="1:11" x14ac:dyDescent="0.4">
      <c r="A17" s="19"/>
      <c r="B17" s="25"/>
      <c r="C17" s="2" t="s">
        <v>10</v>
      </c>
      <c r="D17" s="7">
        <f>D15*3.115</f>
        <v>42.6755</v>
      </c>
      <c r="E17" s="13">
        <f t="shared" ref="E17:K17" si="19">E15*3.115</f>
        <v>41.741</v>
      </c>
      <c r="F17" s="13">
        <f t="shared" si="19"/>
        <v>40.8065</v>
      </c>
      <c r="G17" s="13">
        <f t="shared" si="19"/>
        <v>39.872</v>
      </c>
      <c r="H17" s="13">
        <f t="shared" si="19"/>
        <v>39.249000000000002</v>
      </c>
      <c r="I17" s="13">
        <f t="shared" si="19"/>
        <v>38.9375</v>
      </c>
      <c r="J17" s="13">
        <f t="shared" si="19"/>
        <v>38.625999999999998</v>
      </c>
      <c r="K17" s="14">
        <f t="shared" si="19"/>
        <v>38.314500000000002</v>
      </c>
    </row>
    <row r="18" spans="1:11" ht="19.5" thickBot="1" x14ac:dyDescent="0.45">
      <c r="A18" s="20"/>
      <c r="B18" s="26"/>
      <c r="C18" s="3" t="s">
        <v>11</v>
      </c>
      <c r="D18" s="8">
        <f>D15*4.15</f>
        <v>56.855000000000004</v>
      </c>
      <c r="E18" s="15">
        <f t="shared" ref="E18:K18" si="20">E15*4.15</f>
        <v>55.61</v>
      </c>
      <c r="F18" s="15">
        <f t="shared" si="20"/>
        <v>54.365000000000002</v>
      </c>
      <c r="G18" s="15">
        <f t="shared" si="20"/>
        <v>53.12</v>
      </c>
      <c r="H18" s="15">
        <f t="shared" si="20"/>
        <v>52.290000000000006</v>
      </c>
      <c r="I18" s="15">
        <f t="shared" si="20"/>
        <v>51.875000000000007</v>
      </c>
      <c r="J18" s="15">
        <f t="shared" si="20"/>
        <v>51.46</v>
      </c>
      <c r="K18" s="16">
        <f t="shared" si="20"/>
        <v>51.045000000000002</v>
      </c>
    </row>
    <row r="19" spans="1:11" ht="19.5" thickTop="1" x14ac:dyDescent="0.4">
      <c r="A19" s="21">
        <v>11.3</v>
      </c>
      <c r="B19" s="27">
        <f>A19+2.5</f>
        <v>13.8</v>
      </c>
      <c r="C19" s="2" t="s">
        <v>8</v>
      </c>
      <c r="D19" s="7">
        <f>B19</f>
        <v>13.8</v>
      </c>
      <c r="E19" s="13">
        <f>B19-0.3</f>
        <v>13.5</v>
      </c>
      <c r="F19" s="13">
        <f>B19-0.6</f>
        <v>13.200000000000001</v>
      </c>
      <c r="G19" s="13">
        <f>B19-0.9</f>
        <v>12.9</v>
      </c>
      <c r="H19" s="13">
        <f>B19-1.1</f>
        <v>12.700000000000001</v>
      </c>
      <c r="I19" s="13">
        <f>B19-1.2</f>
        <v>12.600000000000001</v>
      </c>
      <c r="J19" s="13">
        <f>B19-1.3</f>
        <v>12.5</v>
      </c>
      <c r="K19" s="14">
        <f>B19-1.4</f>
        <v>12.4</v>
      </c>
    </row>
    <row r="20" spans="1:11" x14ac:dyDescent="0.4">
      <c r="A20" s="22" t="s">
        <v>7</v>
      </c>
      <c r="B20" s="25"/>
      <c r="C20" s="2" t="s">
        <v>9</v>
      </c>
      <c r="D20" s="7">
        <f>D19*2</f>
        <v>27.6</v>
      </c>
      <c r="E20" s="13">
        <f t="shared" ref="E20" si="21">E19*2</f>
        <v>27</v>
      </c>
      <c r="F20" s="13">
        <f t="shared" ref="F20" si="22">F19*2</f>
        <v>26.400000000000002</v>
      </c>
      <c r="G20" s="13">
        <f t="shared" ref="G20" si="23">G19*2</f>
        <v>25.8</v>
      </c>
      <c r="H20" s="13">
        <f t="shared" ref="H20" si="24">H19*2</f>
        <v>25.400000000000002</v>
      </c>
      <c r="I20" s="13">
        <f>I19*2</f>
        <v>25.200000000000003</v>
      </c>
      <c r="J20" s="13">
        <f t="shared" ref="J20" si="25">J19*2</f>
        <v>25</v>
      </c>
      <c r="K20" s="14">
        <f t="shared" ref="K20" si="26">K19*2</f>
        <v>24.8</v>
      </c>
    </row>
    <row r="21" spans="1:11" x14ac:dyDescent="0.4">
      <c r="A21" s="22" t="s">
        <v>7</v>
      </c>
      <c r="B21" s="25"/>
      <c r="C21" s="2" t="s">
        <v>10</v>
      </c>
      <c r="D21" s="7">
        <f>D19*3.115</f>
        <v>42.987000000000002</v>
      </c>
      <c r="E21" s="13">
        <f t="shared" ref="E21:K21" si="27">E19*3.115</f>
        <v>42.052500000000002</v>
      </c>
      <c r="F21" s="13">
        <f t="shared" si="27"/>
        <v>41.118000000000009</v>
      </c>
      <c r="G21" s="13">
        <f t="shared" si="27"/>
        <v>40.183500000000002</v>
      </c>
      <c r="H21" s="13">
        <f t="shared" si="27"/>
        <v>39.560500000000005</v>
      </c>
      <c r="I21" s="13">
        <f t="shared" si="27"/>
        <v>39.249000000000009</v>
      </c>
      <c r="J21" s="13">
        <f t="shared" si="27"/>
        <v>38.9375</v>
      </c>
      <c r="K21" s="14">
        <f t="shared" si="27"/>
        <v>38.626000000000005</v>
      </c>
    </row>
    <row r="22" spans="1:11" ht="19.5" thickBot="1" x14ac:dyDescent="0.45">
      <c r="A22" s="19"/>
      <c r="B22" s="25"/>
      <c r="C22" s="2" t="s">
        <v>11</v>
      </c>
      <c r="D22" s="7">
        <f>D19*4.15</f>
        <v>57.27000000000001</v>
      </c>
      <c r="E22" s="13">
        <f t="shared" ref="E22:K22" si="28">E19*4.15</f>
        <v>56.025000000000006</v>
      </c>
      <c r="F22" s="13">
        <f t="shared" si="28"/>
        <v>54.780000000000008</v>
      </c>
      <c r="G22" s="13">
        <f t="shared" si="28"/>
        <v>53.535000000000004</v>
      </c>
      <c r="H22" s="13">
        <f t="shared" si="28"/>
        <v>52.705000000000005</v>
      </c>
      <c r="I22" s="13">
        <f t="shared" si="28"/>
        <v>52.290000000000013</v>
      </c>
      <c r="J22" s="13">
        <f t="shared" si="28"/>
        <v>51.875000000000007</v>
      </c>
      <c r="K22" s="14">
        <f t="shared" si="28"/>
        <v>51.460000000000008</v>
      </c>
    </row>
    <row r="23" spans="1:11" ht="19.5" thickTop="1" x14ac:dyDescent="0.4">
      <c r="A23" s="18">
        <v>11.4</v>
      </c>
      <c r="B23" s="24">
        <f>A23+2.5</f>
        <v>13.9</v>
      </c>
      <c r="C23" s="1" t="s">
        <v>8</v>
      </c>
      <c r="D23" s="6">
        <f>B23</f>
        <v>13.9</v>
      </c>
      <c r="E23" s="11">
        <f>B23-0.3</f>
        <v>13.6</v>
      </c>
      <c r="F23" s="11">
        <f>B23-0.6</f>
        <v>13.3</v>
      </c>
      <c r="G23" s="11">
        <f>B23-0.9</f>
        <v>13</v>
      </c>
      <c r="H23" s="11">
        <f>B23-1.1</f>
        <v>12.8</v>
      </c>
      <c r="I23" s="11">
        <f>B23-1.2</f>
        <v>12.700000000000001</v>
      </c>
      <c r="J23" s="11">
        <f>B23-1.3</f>
        <v>12.6</v>
      </c>
      <c r="K23" s="12">
        <f>B23-1.4</f>
        <v>12.5</v>
      </c>
    </row>
    <row r="24" spans="1:11" x14ac:dyDescent="0.4">
      <c r="A24" s="19"/>
      <c r="B24" s="25"/>
      <c r="C24" s="2" t="s">
        <v>9</v>
      </c>
      <c r="D24" s="7">
        <f>D23*2</f>
        <v>27.8</v>
      </c>
      <c r="E24" s="13">
        <f t="shared" ref="E24" si="29">E23*2</f>
        <v>27.2</v>
      </c>
      <c r="F24" s="13">
        <f t="shared" ref="F24" si="30">F23*2</f>
        <v>26.6</v>
      </c>
      <c r="G24" s="13">
        <f t="shared" ref="G24" si="31">G23*2</f>
        <v>26</v>
      </c>
      <c r="H24" s="13">
        <f t="shared" ref="H24" si="32">H23*2</f>
        <v>25.6</v>
      </c>
      <c r="I24" s="13">
        <f>I23*2</f>
        <v>25.400000000000002</v>
      </c>
      <c r="J24" s="13">
        <f t="shared" ref="J24" si="33">J23*2</f>
        <v>25.2</v>
      </c>
      <c r="K24" s="14">
        <f t="shared" ref="K24" si="34">K23*2</f>
        <v>25</v>
      </c>
    </row>
    <row r="25" spans="1:11" x14ac:dyDescent="0.4">
      <c r="A25" s="19"/>
      <c r="B25" s="25"/>
      <c r="C25" s="2" t="s">
        <v>10</v>
      </c>
      <c r="D25" s="7">
        <f>D23*3.115</f>
        <v>43.298500000000004</v>
      </c>
      <c r="E25" s="13">
        <f t="shared" ref="E25:K25" si="35">E23*3.115</f>
        <v>42.364000000000004</v>
      </c>
      <c r="F25" s="13">
        <f t="shared" si="35"/>
        <v>41.429500000000004</v>
      </c>
      <c r="G25" s="13">
        <f t="shared" si="35"/>
        <v>40.495000000000005</v>
      </c>
      <c r="H25" s="13">
        <f t="shared" si="35"/>
        <v>39.872000000000007</v>
      </c>
      <c r="I25" s="13">
        <f t="shared" si="35"/>
        <v>39.560500000000005</v>
      </c>
      <c r="J25" s="13">
        <f t="shared" si="35"/>
        <v>39.249000000000002</v>
      </c>
      <c r="K25" s="14">
        <f t="shared" si="35"/>
        <v>38.9375</v>
      </c>
    </row>
    <row r="26" spans="1:11" ht="19.5" thickBot="1" x14ac:dyDescent="0.45">
      <c r="A26" s="20"/>
      <c r="B26" s="26"/>
      <c r="C26" s="3" t="s">
        <v>11</v>
      </c>
      <c r="D26" s="8">
        <f>D23*4.15</f>
        <v>57.685000000000009</v>
      </c>
      <c r="E26" s="15">
        <f t="shared" ref="E26:K26" si="36">E23*4.15</f>
        <v>56.440000000000005</v>
      </c>
      <c r="F26" s="15">
        <f t="shared" si="36"/>
        <v>55.195000000000007</v>
      </c>
      <c r="G26" s="15">
        <f t="shared" si="36"/>
        <v>53.95</v>
      </c>
      <c r="H26" s="15">
        <f t="shared" si="36"/>
        <v>53.120000000000005</v>
      </c>
      <c r="I26" s="15">
        <f t="shared" si="36"/>
        <v>52.705000000000005</v>
      </c>
      <c r="J26" s="15">
        <f t="shared" si="36"/>
        <v>52.290000000000006</v>
      </c>
      <c r="K26" s="16">
        <f t="shared" si="36"/>
        <v>51.875000000000007</v>
      </c>
    </row>
    <row r="27" spans="1:11" ht="19.5" thickTop="1" x14ac:dyDescent="0.4">
      <c r="A27" s="21">
        <v>11.5</v>
      </c>
      <c r="B27" s="27">
        <f>A27+2.5</f>
        <v>14</v>
      </c>
      <c r="C27" s="2" t="s">
        <v>8</v>
      </c>
      <c r="D27" s="7">
        <f>B27</f>
        <v>14</v>
      </c>
      <c r="E27" s="13">
        <f>B27-0.3</f>
        <v>13.7</v>
      </c>
      <c r="F27" s="13">
        <f>B27-0.6</f>
        <v>13.4</v>
      </c>
      <c r="G27" s="13">
        <f>B27-0.9</f>
        <v>13.1</v>
      </c>
      <c r="H27" s="13">
        <f>B27-1.1</f>
        <v>12.9</v>
      </c>
      <c r="I27" s="13">
        <f>B27-1.2</f>
        <v>12.8</v>
      </c>
      <c r="J27" s="13">
        <f>B27-1.3</f>
        <v>12.7</v>
      </c>
      <c r="K27" s="14">
        <f>B27-1.4</f>
        <v>12.6</v>
      </c>
    </row>
    <row r="28" spans="1:11" x14ac:dyDescent="0.4">
      <c r="A28" s="19"/>
      <c r="B28" s="25"/>
      <c r="C28" s="2" t="s">
        <v>9</v>
      </c>
      <c r="D28" s="7">
        <f>D27*2</f>
        <v>28</v>
      </c>
      <c r="E28" s="13">
        <f t="shared" ref="E28" si="37">E27*2</f>
        <v>27.4</v>
      </c>
      <c r="F28" s="13">
        <f t="shared" ref="F28" si="38">F27*2</f>
        <v>26.8</v>
      </c>
      <c r="G28" s="13">
        <f t="shared" ref="G28" si="39">G27*2</f>
        <v>26.2</v>
      </c>
      <c r="H28" s="13">
        <f t="shared" ref="H28" si="40">H27*2</f>
        <v>25.8</v>
      </c>
      <c r="I28" s="13">
        <f>I27*2</f>
        <v>25.6</v>
      </c>
      <c r="J28" s="13">
        <f t="shared" ref="J28" si="41">J27*2</f>
        <v>25.4</v>
      </c>
      <c r="K28" s="14">
        <f t="shared" ref="K28" si="42">K27*2</f>
        <v>25.2</v>
      </c>
    </row>
    <row r="29" spans="1:11" x14ac:dyDescent="0.4">
      <c r="A29" s="19"/>
      <c r="B29" s="25"/>
      <c r="C29" s="2" t="s">
        <v>10</v>
      </c>
      <c r="D29" s="7">
        <f>D27*3.115</f>
        <v>43.61</v>
      </c>
      <c r="E29" s="13">
        <f t="shared" ref="E29:K29" si="43">E27*3.115</f>
        <v>42.6755</v>
      </c>
      <c r="F29" s="13">
        <f t="shared" si="43"/>
        <v>41.741000000000007</v>
      </c>
      <c r="G29" s="13">
        <f t="shared" si="43"/>
        <v>40.8065</v>
      </c>
      <c r="H29" s="13">
        <f t="shared" si="43"/>
        <v>40.183500000000002</v>
      </c>
      <c r="I29" s="13">
        <f t="shared" si="43"/>
        <v>39.872000000000007</v>
      </c>
      <c r="J29" s="13">
        <f t="shared" si="43"/>
        <v>39.560499999999998</v>
      </c>
      <c r="K29" s="14">
        <f t="shared" si="43"/>
        <v>39.249000000000002</v>
      </c>
    </row>
    <row r="30" spans="1:11" ht="19.5" thickBot="1" x14ac:dyDescent="0.45">
      <c r="A30" s="19"/>
      <c r="B30" s="25"/>
      <c r="C30" s="2" t="s">
        <v>11</v>
      </c>
      <c r="D30" s="7">
        <f>D27*4.15</f>
        <v>58.100000000000009</v>
      </c>
      <c r="E30" s="13">
        <f t="shared" ref="E30:K30" si="44">E27*4.15</f>
        <v>56.855000000000004</v>
      </c>
      <c r="F30" s="13">
        <f t="shared" si="44"/>
        <v>55.610000000000007</v>
      </c>
      <c r="G30" s="13">
        <f t="shared" si="44"/>
        <v>54.365000000000002</v>
      </c>
      <c r="H30" s="13">
        <f t="shared" si="44"/>
        <v>53.535000000000004</v>
      </c>
      <c r="I30" s="13">
        <f t="shared" si="44"/>
        <v>53.120000000000005</v>
      </c>
      <c r="J30" s="13">
        <f t="shared" si="44"/>
        <v>52.704999999999998</v>
      </c>
      <c r="K30" s="14">
        <f t="shared" si="44"/>
        <v>52.290000000000006</v>
      </c>
    </row>
    <row r="31" spans="1:11" ht="19.5" thickTop="1" x14ac:dyDescent="0.4">
      <c r="A31" s="18">
        <v>11.6</v>
      </c>
      <c r="B31" s="24">
        <f>A31+2.5</f>
        <v>14.1</v>
      </c>
      <c r="C31" s="1" t="s">
        <v>8</v>
      </c>
      <c r="D31" s="6">
        <f>B31</f>
        <v>14.1</v>
      </c>
      <c r="E31" s="11">
        <f>B31-0.3</f>
        <v>13.799999999999999</v>
      </c>
      <c r="F31" s="11">
        <f>B31-0.6</f>
        <v>13.5</v>
      </c>
      <c r="G31" s="11">
        <f>B31-0.9</f>
        <v>13.2</v>
      </c>
      <c r="H31" s="11">
        <f>B31-1.1</f>
        <v>13</v>
      </c>
      <c r="I31" s="11">
        <f>B31-1.2</f>
        <v>12.9</v>
      </c>
      <c r="J31" s="11">
        <f>B31-1.3</f>
        <v>12.799999999999999</v>
      </c>
      <c r="K31" s="12">
        <f>B31-1.4</f>
        <v>12.7</v>
      </c>
    </row>
    <row r="32" spans="1:11" x14ac:dyDescent="0.4">
      <c r="A32" s="19"/>
      <c r="B32" s="25"/>
      <c r="C32" s="2" t="s">
        <v>9</v>
      </c>
      <c r="D32" s="7">
        <f>D31*2</f>
        <v>28.2</v>
      </c>
      <c r="E32" s="13">
        <f t="shared" ref="E32" si="45">E31*2</f>
        <v>27.599999999999998</v>
      </c>
      <c r="F32" s="13">
        <f t="shared" ref="F32" si="46">F31*2</f>
        <v>27</v>
      </c>
      <c r="G32" s="13">
        <f t="shared" ref="G32" si="47">G31*2</f>
        <v>26.4</v>
      </c>
      <c r="H32" s="13">
        <f t="shared" ref="H32" si="48">H31*2</f>
        <v>26</v>
      </c>
      <c r="I32" s="13">
        <f>I31*2</f>
        <v>25.8</v>
      </c>
      <c r="J32" s="13">
        <f t="shared" ref="J32" si="49">J31*2</f>
        <v>25.599999999999998</v>
      </c>
      <c r="K32" s="14">
        <f t="shared" ref="K32" si="50">K31*2</f>
        <v>25.4</v>
      </c>
    </row>
    <row r="33" spans="1:11" x14ac:dyDescent="0.4">
      <c r="A33" s="19"/>
      <c r="B33" s="25"/>
      <c r="C33" s="2" t="s">
        <v>10</v>
      </c>
      <c r="D33" s="7">
        <f>D31*3.115</f>
        <v>43.921500000000002</v>
      </c>
      <c r="E33" s="13">
        <f t="shared" ref="E33:K33" si="51">E31*3.115</f>
        <v>42.987000000000002</v>
      </c>
      <c r="F33" s="13">
        <f t="shared" si="51"/>
        <v>42.052500000000002</v>
      </c>
      <c r="G33" s="13">
        <f t="shared" si="51"/>
        <v>41.118000000000002</v>
      </c>
      <c r="H33" s="13">
        <f t="shared" si="51"/>
        <v>40.495000000000005</v>
      </c>
      <c r="I33" s="13">
        <f t="shared" si="51"/>
        <v>40.183500000000002</v>
      </c>
      <c r="J33" s="13">
        <f t="shared" si="51"/>
        <v>39.872</v>
      </c>
      <c r="K33" s="14">
        <f t="shared" si="51"/>
        <v>39.560499999999998</v>
      </c>
    </row>
    <row r="34" spans="1:11" ht="19.5" thickBot="1" x14ac:dyDescent="0.45">
      <c r="A34" s="20"/>
      <c r="B34" s="26"/>
      <c r="C34" s="3" t="s">
        <v>11</v>
      </c>
      <c r="D34" s="8">
        <f>D31*4.15</f>
        <v>58.515000000000001</v>
      </c>
      <c r="E34" s="15">
        <f t="shared" ref="E34:K34" si="52">E31*4.15</f>
        <v>57.27</v>
      </c>
      <c r="F34" s="15">
        <f t="shared" si="52"/>
        <v>56.025000000000006</v>
      </c>
      <c r="G34" s="15">
        <f t="shared" si="52"/>
        <v>54.78</v>
      </c>
      <c r="H34" s="15">
        <f t="shared" si="52"/>
        <v>53.95</v>
      </c>
      <c r="I34" s="15">
        <f t="shared" si="52"/>
        <v>53.535000000000004</v>
      </c>
      <c r="J34" s="15">
        <f t="shared" si="52"/>
        <v>53.12</v>
      </c>
      <c r="K34" s="16">
        <f t="shared" si="52"/>
        <v>52.704999999999998</v>
      </c>
    </row>
    <row r="35" spans="1:11" ht="19.5" thickTop="1" x14ac:dyDescent="0.4">
      <c r="A35" s="21">
        <v>11.7</v>
      </c>
      <c r="B35" s="27">
        <f>A35+2.5</f>
        <v>14.2</v>
      </c>
      <c r="C35" s="2" t="s">
        <v>8</v>
      </c>
      <c r="D35" s="7">
        <f>B35</f>
        <v>14.2</v>
      </c>
      <c r="E35" s="13">
        <f>B35-0.3</f>
        <v>13.899999999999999</v>
      </c>
      <c r="F35" s="13">
        <f>B35-0.6</f>
        <v>13.6</v>
      </c>
      <c r="G35" s="13">
        <f>B35-0.9</f>
        <v>13.299999999999999</v>
      </c>
      <c r="H35" s="13">
        <f>B35-1.1</f>
        <v>13.1</v>
      </c>
      <c r="I35" s="13">
        <f>B35-1.2</f>
        <v>13</v>
      </c>
      <c r="J35" s="13">
        <f>B35-1.3</f>
        <v>12.899999999999999</v>
      </c>
      <c r="K35" s="14">
        <f>B35-1.4</f>
        <v>12.799999999999999</v>
      </c>
    </row>
    <row r="36" spans="1:11" x14ac:dyDescent="0.4">
      <c r="A36" s="19"/>
      <c r="B36" s="25"/>
      <c r="C36" s="2" t="s">
        <v>9</v>
      </c>
      <c r="D36" s="7">
        <f>D35*2</f>
        <v>28.4</v>
      </c>
      <c r="E36" s="13">
        <f t="shared" ref="E36" si="53">E35*2</f>
        <v>27.799999999999997</v>
      </c>
      <c r="F36" s="13">
        <f t="shared" ref="F36" si="54">F35*2</f>
        <v>27.2</v>
      </c>
      <c r="G36" s="13">
        <f t="shared" ref="G36" si="55">G35*2</f>
        <v>26.599999999999998</v>
      </c>
      <c r="H36" s="13">
        <f t="shared" ref="H36" si="56">H35*2</f>
        <v>26.2</v>
      </c>
      <c r="I36" s="13">
        <f>I35*2</f>
        <v>26</v>
      </c>
      <c r="J36" s="13">
        <f t="shared" ref="J36" si="57">J35*2</f>
        <v>25.799999999999997</v>
      </c>
      <c r="K36" s="14">
        <f t="shared" ref="K36" si="58">K35*2</f>
        <v>25.599999999999998</v>
      </c>
    </row>
    <row r="37" spans="1:11" x14ac:dyDescent="0.4">
      <c r="A37" s="19"/>
      <c r="B37" s="25"/>
      <c r="C37" s="2" t="s">
        <v>10</v>
      </c>
      <c r="D37" s="7">
        <f>D35*3.115</f>
        <v>44.233000000000004</v>
      </c>
      <c r="E37" s="13">
        <f t="shared" ref="E37:K37" si="59">E35*3.115</f>
        <v>43.298499999999997</v>
      </c>
      <c r="F37" s="13">
        <f t="shared" si="59"/>
        <v>42.364000000000004</v>
      </c>
      <c r="G37" s="13">
        <f t="shared" si="59"/>
        <v>41.429499999999997</v>
      </c>
      <c r="H37" s="13">
        <f t="shared" si="59"/>
        <v>40.8065</v>
      </c>
      <c r="I37" s="13">
        <f t="shared" si="59"/>
        <v>40.495000000000005</v>
      </c>
      <c r="J37" s="13">
        <f t="shared" si="59"/>
        <v>40.183499999999995</v>
      </c>
      <c r="K37" s="14">
        <f t="shared" si="59"/>
        <v>39.872</v>
      </c>
    </row>
    <row r="38" spans="1:11" ht="19.5" thickBot="1" x14ac:dyDescent="0.45">
      <c r="A38" s="19"/>
      <c r="B38" s="25"/>
      <c r="C38" s="2" t="s">
        <v>11</v>
      </c>
      <c r="D38" s="7">
        <f>D35*4.15</f>
        <v>58.93</v>
      </c>
      <c r="E38" s="13">
        <f t="shared" ref="E38:K38" si="60">E35*4.15</f>
        <v>57.685000000000002</v>
      </c>
      <c r="F38" s="13">
        <f t="shared" si="60"/>
        <v>56.440000000000005</v>
      </c>
      <c r="G38" s="13">
        <f t="shared" si="60"/>
        <v>55.195</v>
      </c>
      <c r="H38" s="13">
        <f t="shared" si="60"/>
        <v>54.365000000000002</v>
      </c>
      <c r="I38" s="13">
        <f t="shared" si="60"/>
        <v>53.95</v>
      </c>
      <c r="J38" s="13">
        <f t="shared" si="60"/>
        <v>53.534999999999997</v>
      </c>
      <c r="K38" s="14">
        <f t="shared" si="60"/>
        <v>53.12</v>
      </c>
    </row>
    <row r="39" spans="1:11" ht="19.5" thickTop="1" x14ac:dyDescent="0.4">
      <c r="A39" s="18">
        <v>11.8</v>
      </c>
      <c r="B39" s="24">
        <f>A39+2.5</f>
        <v>14.3</v>
      </c>
      <c r="C39" s="1" t="s">
        <v>8</v>
      </c>
      <c r="D39" s="6">
        <f>B39</f>
        <v>14.3</v>
      </c>
      <c r="E39" s="11">
        <f>B39-0.3</f>
        <v>14</v>
      </c>
      <c r="F39" s="11">
        <f>B39-0.6</f>
        <v>13.700000000000001</v>
      </c>
      <c r="G39" s="11">
        <f>B39-0.9</f>
        <v>13.4</v>
      </c>
      <c r="H39" s="11">
        <f>B39-1.1</f>
        <v>13.200000000000001</v>
      </c>
      <c r="I39" s="11">
        <f>B39-1.2</f>
        <v>13.100000000000001</v>
      </c>
      <c r="J39" s="11">
        <f>B39-1.3</f>
        <v>13</v>
      </c>
      <c r="K39" s="12">
        <f>B39-1.4</f>
        <v>12.9</v>
      </c>
    </row>
    <row r="40" spans="1:11" x14ac:dyDescent="0.4">
      <c r="A40" s="19"/>
      <c r="B40" s="25"/>
      <c r="C40" s="2" t="s">
        <v>9</v>
      </c>
      <c r="D40" s="7">
        <f>D39*2</f>
        <v>28.6</v>
      </c>
      <c r="E40" s="13">
        <f t="shared" ref="E40" si="61">E39*2</f>
        <v>28</v>
      </c>
      <c r="F40" s="13">
        <f t="shared" ref="F40" si="62">F39*2</f>
        <v>27.400000000000002</v>
      </c>
      <c r="G40" s="13">
        <f t="shared" ref="G40" si="63">G39*2</f>
        <v>26.8</v>
      </c>
      <c r="H40" s="13">
        <f t="shared" ref="H40" si="64">H39*2</f>
        <v>26.400000000000002</v>
      </c>
      <c r="I40" s="13">
        <f>I39*2</f>
        <v>26.200000000000003</v>
      </c>
      <c r="J40" s="13">
        <f t="shared" ref="J40" si="65">J39*2</f>
        <v>26</v>
      </c>
      <c r="K40" s="14">
        <f t="shared" ref="K40" si="66">K39*2</f>
        <v>25.8</v>
      </c>
    </row>
    <row r="41" spans="1:11" x14ac:dyDescent="0.4">
      <c r="A41" s="19"/>
      <c r="B41" s="25"/>
      <c r="C41" s="2" t="s">
        <v>10</v>
      </c>
      <c r="D41" s="7">
        <f>D39*3.115</f>
        <v>44.544500000000006</v>
      </c>
      <c r="E41" s="13">
        <f t="shared" ref="E41:K41" si="67">E39*3.115</f>
        <v>43.61</v>
      </c>
      <c r="F41" s="13">
        <f t="shared" si="67"/>
        <v>42.675500000000007</v>
      </c>
      <c r="G41" s="13">
        <f t="shared" si="67"/>
        <v>41.741000000000007</v>
      </c>
      <c r="H41" s="13">
        <f t="shared" si="67"/>
        <v>41.118000000000009</v>
      </c>
      <c r="I41" s="13">
        <f t="shared" si="67"/>
        <v>40.806500000000007</v>
      </c>
      <c r="J41" s="13">
        <f t="shared" si="67"/>
        <v>40.495000000000005</v>
      </c>
      <c r="K41" s="14">
        <f t="shared" si="67"/>
        <v>40.183500000000002</v>
      </c>
    </row>
    <row r="42" spans="1:11" ht="19.5" thickBot="1" x14ac:dyDescent="0.45">
      <c r="A42" s="20"/>
      <c r="B42" s="26"/>
      <c r="C42" s="3" t="s">
        <v>11</v>
      </c>
      <c r="D42" s="8">
        <f>D39*4.15</f>
        <v>59.345000000000006</v>
      </c>
      <c r="E42" s="15">
        <f t="shared" ref="E42:K42" si="68">E39*4.15</f>
        <v>58.100000000000009</v>
      </c>
      <c r="F42" s="15">
        <f t="shared" si="68"/>
        <v>56.855000000000011</v>
      </c>
      <c r="G42" s="15">
        <f t="shared" si="68"/>
        <v>55.610000000000007</v>
      </c>
      <c r="H42" s="15">
        <f t="shared" si="68"/>
        <v>54.780000000000008</v>
      </c>
      <c r="I42" s="15">
        <f t="shared" si="68"/>
        <v>54.365000000000009</v>
      </c>
      <c r="J42" s="15">
        <f t="shared" si="68"/>
        <v>53.95</v>
      </c>
      <c r="K42" s="16">
        <f t="shared" si="68"/>
        <v>53.535000000000004</v>
      </c>
    </row>
    <row r="43" spans="1:11" ht="19.5" thickTop="1" x14ac:dyDescent="0.4">
      <c r="A43" s="21">
        <v>11.9</v>
      </c>
      <c r="B43" s="27">
        <f>A43+2.5</f>
        <v>14.4</v>
      </c>
      <c r="C43" s="2" t="s">
        <v>8</v>
      </c>
      <c r="D43" s="7">
        <f>B43</f>
        <v>14.4</v>
      </c>
      <c r="E43" s="13">
        <f>B43-0.3</f>
        <v>14.1</v>
      </c>
      <c r="F43" s="13">
        <f>B43-0.6</f>
        <v>13.8</v>
      </c>
      <c r="G43" s="13">
        <f>B43-0.9</f>
        <v>13.5</v>
      </c>
      <c r="H43" s="13">
        <f>B43-1.1</f>
        <v>13.3</v>
      </c>
      <c r="I43" s="13">
        <f>B43-1.2</f>
        <v>13.200000000000001</v>
      </c>
      <c r="J43" s="13">
        <f>B43-1.3</f>
        <v>13.1</v>
      </c>
      <c r="K43" s="14">
        <f>B43-1.4</f>
        <v>13</v>
      </c>
    </row>
    <row r="44" spans="1:11" x14ac:dyDescent="0.4">
      <c r="A44" s="19"/>
      <c r="B44" s="25"/>
      <c r="C44" s="2" t="s">
        <v>9</v>
      </c>
      <c r="D44" s="7">
        <f>D43*2</f>
        <v>28.8</v>
      </c>
      <c r="E44" s="13">
        <f t="shared" ref="E44" si="69">E43*2</f>
        <v>28.2</v>
      </c>
      <c r="F44" s="13">
        <f t="shared" ref="F44" si="70">F43*2</f>
        <v>27.6</v>
      </c>
      <c r="G44" s="13">
        <f t="shared" ref="G44" si="71">G43*2</f>
        <v>27</v>
      </c>
      <c r="H44" s="13">
        <f t="shared" ref="H44" si="72">H43*2</f>
        <v>26.6</v>
      </c>
      <c r="I44" s="13">
        <f>I43*2</f>
        <v>26.400000000000002</v>
      </c>
      <c r="J44" s="13">
        <f t="shared" ref="J44" si="73">J43*2</f>
        <v>26.2</v>
      </c>
      <c r="K44" s="14">
        <f t="shared" ref="K44" si="74">K43*2</f>
        <v>26</v>
      </c>
    </row>
    <row r="45" spans="1:11" x14ac:dyDescent="0.4">
      <c r="A45" s="19"/>
      <c r="B45" s="25"/>
      <c r="C45" s="2" t="s">
        <v>10</v>
      </c>
      <c r="D45" s="7">
        <f>D43*3.115</f>
        <v>44.856000000000002</v>
      </c>
      <c r="E45" s="13">
        <f t="shared" ref="E45:K45" si="75">E43*3.115</f>
        <v>43.921500000000002</v>
      </c>
      <c r="F45" s="13">
        <f t="shared" si="75"/>
        <v>42.987000000000002</v>
      </c>
      <c r="G45" s="13">
        <f t="shared" si="75"/>
        <v>42.052500000000002</v>
      </c>
      <c r="H45" s="13">
        <f t="shared" si="75"/>
        <v>41.429500000000004</v>
      </c>
      <c r="I45" s="13">
        <f t="shared" si="75"/>
        <v>41.118000000000009</v>
      </c>
      <c r="J45" s="13">
        <f t="shared" si="75"/>
        <v>40.8065</v>
      </c>
      <c r="K45" s="14">
        <f t="shared" si="75"/>
        <v>40.495000000000005</v>
      </c>
    </row>
    <row r="46" spans="1:11" ht="19.5" thickBot="1" x14ac:dyDescent="0.45">
      <c r="A46" s="20"/>
      <c r="B46" s="26"/>
      <c r="C46" s="3" t="s">
        <v>11</v>
      </c>
      <c r="D46" s="8">
        <f>D43*4.15</f>
        <v>59.760000000000005</v>
      </c>
      <c r="E46" s="15">
        <f t="shared" ref="E46:K46" si="76">E43*4.15</f>
        <v>58.515000000000001</v>
      </c>
      <c r="F46" s="15">
        <f t="shared" si="76"/>
        <v>57.27000000000001</v>
      </c>
      <c r="G46" s="15">
        <f t="shared" si="76"/>
        <v>56.025000000000006</v>
      </c>
      <c r="H46" s="15">
        <f t="shared" si="76"/>
        <v>55.195000000000007</v>
      </c>
      <c r="I46" s="15">
        <f t="shared" si="76"/>
        <v>54.780000000000008</v>
      </c>
      <c r="J46" s="15">
        <f t="shared" si="76"/>
        <v>54.365000000000002</v>
      </c>
      <c r="K46" s="16">
        <f t="shared" si="76"/>
        <v>53.95</v>
      </c>
    </row>
    <row r="47" spans="1:11" ht="19.5" thickTop="1" x14ac:dyDescent="0.4"/>
  </sheetData>
  <mergeCells count="3">
    <mergeCell ref="J6:K6"/>
    <mergeCell ref="A5:K5"/>
    <mergeCell ref="B3:D3"/>
  </mergeCells>
  <phoneticPr fontId="1"/>
  <pageMargins left="0.31496062992125984" right="0.31496062992125984" top="0.74803149606299213" bottom="0.74803149606299213" header="0.31496062992125984" footer="0.31496062992125984"/>
  <pageSetup paperSize="9" scale="84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E5C6-8676-4381-A9DD-7CCD3F76C38F}">
  <sheetPr>
    <pageSetUpPr fitToPage="1"/>
  </sheetPr>
  <dimension ref="A1:N47"/>
  <sheetViews>
    <sheetView workbookViewId="0">
      <selection sqref="A1:K46"/>
    </sheetView>
  </sheetViews>
  <sheetFormatPr defaultRowHeight="18.75" x14ac:dyDescent="0.4"/>
  <sheetData>
    <row r="1" spans="1:14" x14ac:dyDescent="0.4">
      <c r="A1" s="29"/>
      <c r="B1" s="30" t="s">
        <v>0</v>
      </c>
      <c r="C1" s="30"/>
      <c r="D1" s="30" t="s">
        <v>1</v>
      </c>
      <c r="E1" s="30"/>
      <c r="F1" s="31" t="s">
        <v>4</v>
      </c>
    </row>
    <row r="2" spans="1:14" ht="19.5" thickBot="1" x14ac:dyDescent="0.45">
      <c r="A2" s="32" t="s">
        <v>12</v>
      </c>
      <c r="B2" s="36">
        <v>13</v>
      </c>
      <c r="C2" s="33" t="s">
        <v>2</v>
      </c>
      <c r="D2" s="34">
        <v>2.5</v>
      </c>
      <c r="E2" s="33" t="s">
        <v>3</v>
      </c>
      <c r="F2" s="35">
        <v>15.5</v>
      </c>
    </row>
    <row r="3" spans="1:14" x14ac:dyDescent="0.4">
      <c r="B3" s="41" t="s">
        <v>5</v>
      </c>
      <c r="C3" s="41"/>
      <c r="D3" s="41"/>
    </row>
    <row r="4" spans="1:14" x14ac:dyDescent="0.4">
      <c r="B4" s="28" t="s">
        <v>6</v>
      </c>
    </row>
    <row r="5" spans="1:14" ht="24.75" thickBot="1" x14ac:dyDescent="0.45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4" ht="20.25" thickTop="1" thickBot="1" x14ac:dyDescent="0.45">
      <c r="A6" s="17" t="s">
        <v>0</v>
      </c>
      <c r="B6" s="23" t="s">
        <v>4</v>
      </c>
      <c r="C6" s="4"/>
      <c r="D6" s="5">
        <v>0.5</v>
      </c>
      <c r="E6" s="10">
        <v>0.6</v>
      </c>
      <c r="F6" s="10">
        <v>0.7</v>
      </c>
      <c r="G6" s="10">
        <v>0.8</v>
      </c>
      <c r="H6" s="10">
        <v>0.9</v>
      </c>
      <c r="I6" s="10">
        <v>0.95</v>
      </c>
      <c r="J6" s="37">
        <v>1</v>
      </c>
      <c r="K6" s="38"/>
    </row>
    <row r="7" spans="1:14" ht="19.5" thickTop="1" x14ac:dyDescent="0.4">
      <c r="A7" s="18">
        <v>12</v>
      </c>
      <c r="B7" s="24">
        <f>A7+2.5</f>
        <v>14.5</v>
      </c>
      <c r="C7" s="1" t="s">
        <v>8</v>
      </c>
      <c r="D7" s="6">
        <f>B7</f>
        <v>14.5</v>
      </c>
      <c r="E7" s="11">
        <f>B7-0.3</f>
        <v>14.2</v>
      </c>
      <c r="F7" s="11">
        <f>B7-0.6</f>
        <v>13.9</v>
      </c>
      <c r="G7" s="11">
        <f>B7-0.9</f>
        <v>13.6</v>
      </c>
      <c r="H7" s="11">
        <f>B7-1.1</f>
        <v>13.4</v>
      </c>
      <c r="I7" s="11">
        <f>B7-1.2</f>
        <v>13.3</v>
      </c>
      <c r="J7" s="11">
        <f>B7-1.3</f>
        <v>13.2</v>
      </c>
      <c r="K7" s="12">
        <f>B7-1.4</f>
        <v>13.1</v>
      </c>
    </row>
    <row r="8" spans="1:14" x14ac:dyDescent="0.4">
      <c r="A8" s="19"/>
      <c r="B8" s="25"/>
      <c r="C8" s="2" t="s">
        <v>9</v>
      </c>
      <c r="D8" s="7">
        <f>D7*2</f>
        <v>29</v>
      </c>
      <c r="E8" s="13">
        <f t="shared" ref="E8:H8" si="0">E7*2</f>
        <v>28.4</v>
      </c>
      <c r="F8" s="13">
        <f t="shared" si="0"/>
        <v>27.8</v>
      </c>
      <c r="G8" s="13">
        <f t="shared" si="0"/>
        <v>27.2</v>
      </c>
      <c r="H8" s="13">
        <f t="shared" si="0"/>
        <v>26.8</v>
      </c>
      <c r="I8" s="13">
        <f>I7*2</f>
        <v>26.6</v>
      </c>
      <c r="J8" s="13">
        <f t="shared" ref="J8:K8" si="1">J7*2</f>
        <v>26.4</v>
      </c>
      <c r="K8" s="14">
        <f t="shared" si="1"/>
        <v>26.2</v>
      </c>
    </row>
    <row r="9" spans="1:14" x14ac:dyDescent="0.4">
      <c r="A9" s="19"/>
      <c r="B9" s="25"/>
      <c r="C9" s="2" t="s">
        <v>10</v>
      </c>
      <c r="D9" s="7">
        <f>D7*3.115</f>
        <v>45.167500000000004</v>
      </c>
      <c r="E9" s="13">
        <f t="shared" ref="E9:K9" si="2">E7*3.115</f>
        <v>44.233000000000004</v>
      </c>
      <c r="F9" s="13">
        <f t="shared" si="2"/>
        <v>43.298500000000004</v>
      </c>
      <c r="G9" s="13">
        <f t="shared" si="2"/>
        <v>42.364000000000004</v>
      </c>
      <c r="H9" s="13">
        <f t="shared" si="2"/>
        <v>41.741000000000007</v>
      </c>
      <c r="I9" s="13">
        <f t="shared" si="2"/>
        <v>41.429500000000004</v>
      </c>
      <c r="J9" s="13">
        <f t="shared" si="2"/>
        <v>41.118000000000002</v>
      </c>
      <c r="K9" s="14">
        <f t="shared" si="2"/>
        <v>40.8065</v>
      </c>
    </row>
    <row r="10" spans="1:14" ht="19.5" thickBot="1" x14ac:dyDescent="0.45">
      <c r="A10" s="20"/>
      <c r="B10" s="26"/>
      <c r="C10" s="3" t="s">
        <v>11</v>
      </c>
      <c r="D10" s="8">
        <f>D7*4.15</f>
        <v>60.175000000000004</v>
      </c>
      <c r="E10" s="15">
        <f t="shared" ref="E10:K10" si="3">E7*4.15</f>
        <v>58.93</v>
      </c>
      <c r="F10" s="15">
        <f t="shared" si="3"/>
        <v>57.685000000000009</v>
      </c>
      <c r="G10" s="15">
        <f t="shared" si="3"/>
        <v>56.440000000000005</v>
      </c>
      <c r="H10" s="15">
        <f t="shared" si="3"/>
        <v>55.610000000000007</v>
      </c>
      <c r="I10" s="15">
        <f t="shared" si="3"/>
        <v>55.195000000000007</v>
      </c>
      <c r="J10" s="15">
        <f t="shared" si="3"/>
        <v>54.78</v>
      </c>
      <c r="K10" s="16">
        <f t="shared" si="3"/>
        <v>54.365000000000002</v>
      </c>
    </row>
    <row r="11" spans="1:14" ht="19.5" thickTop="1" x14ac:dyDescent="0.4">
      <c r="A11" s="21">
        <v>12.1</v>
      </c>
      <c r="B11" s="27">
        <f t="shared" ref="B11" si="4">A11+2.5</f>
        <v>14.6</v>
      </c>
      <c r="C11" s="2" t="s">
        <v>8</v>
      </c>
      <c r="D11" s="7">
        <f>B11</f>
        <v>14.6</v>
      </c>
      <c r="E11" s="13">
        <f>B11-0.3</f>
        <v>14.299999999999999</v>
      </c>
      <c r="F11" s="13">
        <f>B11-0.6</f>
        <v>14</v>
      </c>
      <c r="G11" s="13">
        <f>B11-0.9</f>
        <v>13.7</v>
      </c>
      <c r="H11" s="13">
        <f>B11-1.1</f>
        <v>13.5</v>
      </c>
      <c r="I11" s="13">
        <f>B11-1.2</f>
        <v>13.4</v>
      </c>
      <c r="J11" s="13">
        <f>B11-1.3</f>
        <v>13.299999999999999</v>
      </c>
      <c r="K11" s="14">
        <f>B11-1.4</f>
        <v>13.2</v>
      </c>
    </row>
    <row r="12" spans="1:14" x14ac:dyDescent="0.4">
      <c r="A12" s="19"/>
      <c r="B12" s="25"/>
      <c r="C12" s="2" t="s">
        <v>9</v>
      </c>
      <c r="D12" s="7">
        <f>D11*2</f>
        <v>29.2</v>
      </c>
      <c r="E12" s="13">
        <f t="shared" ref="E12:H12" si="5">E11*2</f>
        <v>28.599999999999998</v>
      </c>
      <c r="F12" s="13">
        <f t="shared" si="5"/>
        <v>28</v>
      </c>
      <c r="G12" s="13">
        <f t="shared" si="5"/>
        <v>27.4</v>
      </c>
      <c r="H12" s="13">
        <f t="shared" si="5"/>
        <v>27</v>
      </c>
      <c r="I12" s="13">
        <f>I11*2</f>
        <v>26.8</v>
      </c>
      <c r="J12" s="13">
        <f t="shared" ref="J12:K12" si="6">J11*2</f>
        <v>26.599999999999998</v>
      </c>
      <c r="K12" s="14">
        <f t="shared" si="6"/>
        <v>26.4</v>
      </c>
    </row>
    <row r="13" spans="1:14" x14ac:dyDescent="0.4">
      <c r="A13" s="19"/>
      <c r="B13" s="25"/>
      <c r="C13" s="2" t="s">
        <v>10</v>
      </c>
      <c r="D13" s="7">
        <f>D11*3.115</f>
        <v>45.478999999999999</v>
      </c>
      <c r="E13" s="13">
        <f t="shared" ref="E13:K13" si="7">E11*3.115</f>
        <v>44.544499999999999</v>
      </c>
      <c r="F13" s="13">
        <f t="shared" si="7"/>
        <v>43.61</v>
      </c>
      <c r="G13" s="13">
        <f t="shared" si="7"/>
        <v>42.6755</v>
      </c>
      <c r="H13" s="13">
        <f t="shared" si="7"/>
        <v>42.052500000000002</v>
      </c>
      <c r="I13" s="13">
        <f t="shared" si="7"/>
        <v>41.741000000000007</v>
      </c>
      <c r="J13" s="13">
        <f t="shared" si="7"/>
        <v>41.429499999999997</v>
      </c>
      <c r="K13" s="14">
        <f t="shared" si="7"/>
        <v>41.118000000000002</v>
      </c>
    </row>
    <row r="14" spans="1:14" ht="19.5" thickBot="1" x14ac:dyDescent="0.45">
      <c r="A14" s="19"/>
      <c r="B14" s="25"/>
      <c r="C14" s="2" t="s">
        <v>11</v>
      </c>
      <c r="D14" s="7">
        <f>D11*4.15</f>
        <v>60.59</v>
      </c>
      <c r="E14" s="13">
        <f t="shared" ref="E14:K14" si="8">E11*4.15</f>
        <v>59.344999999999999</v>
      </c>
      <c r="F14" s="13">
        <f t="shared" si="8"/>
        <v>58.100000000000009</v>
      </c>
      <c r="G14" s="13">
        <f t="shared" si="8"/>
        <v>56.855000000000004</v>
      </c>
      <c r="H14" s="13">
        <f t="shared" si="8"/>
        <v>56.025000000000006</v>
      </c>
      <c r="I14" s="13">
        <f t="shared" si="8"/>
        <v>55.610000000000007</v>
      </c>
      <c r="J14" s="13">
        <f t="shared" si="8"/>
        <v>55.195</v>
      </c>
      <c r="K14" s="14">
        <f t="shared" si="8"/>
        <v>54.78</v>
      </c>
    </row>
    <row r="15" spans="1:14" ht="19.5" thickTop="1" x14ac:dyDescent="0.4">
      <c r="A15" s="18">
        <v>12.2</v>
      </c>
      <c r="B15" s="24">
        <f>A15+2.5</f>
        <v>14.7</v>
      </c>
      <c r="C15" s="1" t="s">
        <v>8</v>
      </c>
      <c r="D15" s="6">
        <f>B15</f>
        <v>14.7</v>
      </c>
      <c r="E15" s="11">
        <f>B15-0.3</f>
        <v>14.399999999999999</v>
      </c>
      <c r="F15" s="11">
        <f>B15-0.6</f>
        <v>14.1</v>
      </c>
      <c r="G15" s="11">
        <f>B15-0.9</f>
        <v>13.799999999999999</v>
      </c>
      <c r="H15" s="11">
        <f>B15-1.1</f>
        <v>13.6</v>
      </c>
      <c r="I15" s="11">
        <f>B15-1.2</f>
        <v>13.5</v>
      </c>
      <c r="J15" s="11">
        <f>B15-1.3</f>
        <v>13.399999999999999</v>
      </c>
      <c r="K15" s="12">
        <f>B15-1.4</f>
        <v>13.299999999999999</v>
      </c>
    </row>
    <row r="16" spans="1:14" x14ac:dyDescent="0.4">
      <c r="A16" s="19"/>
      <c r="B16" s="25"/>
      <c r="C16" s="2" t="s">
        <v>9</v>
      </c>
      <c r="D16" s="7">
        <f>D15*2</f>
        <v>29.4</v>
      </c>
      <c r="E16" s="13">
        <f t="shared" ref="E16:H16" si="9">E15*2</f>
        <v>28.799999999999997</v>
      </c>
      <c r="F16" s="13">
        <f t="shared" si="9"/>
        <v>28.2</v>
      </c>
      <c r="G16" s="13">
        <f t="shared" si="9"/>
        <v>27.599999999999998</v>
      </c>
      <c r="H16" s="13">
        <f t="shared" si="9"/>
        <v>27.2</v>
      </c>
      <c r="I16" s="13">
        <f>I15*2</f>
        <v>27</v>
      </c>
      <c r="J16" s="13">
        <f t="shared" ref="J16:K16" si="10">J15*2</f>
        <v>26.799999999999997</v>
      </c>
      <c r="K16" s="14">
        <f t="shared" si="10"/>
        <v>26.599999999999998</v>
      </c>
      <c r="N16" t="s">
        <v>13</v>
      </c>
    </row>
    <row r="17" spans="1:11" x14ac:dyDescent="0.4">
      <c r="A17" s="19"/>
      <c r="B17" s="25"/>
      <c r="C17" s="2" t="s">
        <v>10</v>
      </c>
      <c r="D17" s="7">
        <f>D15*3.115</f>
        <v>45.790500000000002</v>
      </c>
      <c r="E17" s="13">
        <f t="shared" ref="E17:K17" si="11">E15*3.115</f>
        <v>44.856000000000002</v>
      </c>
      <c r="F17" s="13">
        <f t="shared" si="11"/>
        <v>43.921500000000002</v>
      </c>
      <c r="G17" s="13">
        <f t="shared" si="11"/>
        <v>42.987000000000002</v>
      </c>
      <c r="H17" s="13">
        <f t="shared" si="11"/>
        <v>42.364000000000004</v>
      </c>
      <c r="I17" s="13">
        <f t="shared" si="11"/>
        <v>42.052500000000002</v>
      </c>
      <c r="J17" s="13">
        <f t="shared" si="11"/>
        <v>41.741</v>
      </c>
      <c r="K17" s="14">
        <f t="shared" si="11"/>
        <v>41.429499999999997</v>
      </c>
    </row>
    <row r="18" spans="1:11" ht="19.5" thickBot="1" x14ac:dyDescent="0.45">
      <c r="A18" s="20"/>
      <c r="B18" s="26"/>
      <c r="C18" s="3" t="s">
        <v>11</v>
      </c>
      <c r="D18" s="8">
        <f>D15*4.15</f>
        <v>61.005000000000003</v>
      </c>
      <c r="E18" s="15">
        <f t="shared" ref="E18:K18" si="12">E15*4.15</f>
        <v>59.76</v>
      </c>
      <c r="F18" s="15">
        <f t="shared" si="12"/>
        <v>58.515000000000001</v>
      </c>
      <c r="G18" s="15">
        <f t="shared" si="12"/>
        <v>57.27</v>
      </c>
      <c r="H18" s="15">
        <f t="shared" si="12"/>
        <v>56.440000000000005</v>
      </c>
      <c r="I18" s="15">
        <f t="shared" si="12"/>
        <v>56.025000000000006</v>
      </c>
      <c r="J18" s="15">
        <f t="shared" si="12"/>
        <v>55.61</v>
      </c>
      <c r="K18" s="16">
        <f t="shared" si="12"/>
        <v>55.195</v>
      </c>
    </row>
    <row r="19" spans="1:11" ht="19.5" thickTop="1" x14ac:dyDescent="0.4">
      <c r="A19" s="21">
        <v>12.3</v>
      </c>
      <c r="B19" s="27">
        <f>A19+2.5</f>
        <v>14.8</v>
      </c>
      <c r="C19" s="2" t="s">
        <v>8</v>
      </c>
      <c r="D19" s="7">
        <f>B19</f>
        <v>14.8</v>
      </c>
      <c r="E19" s="13">
        <f>B19-0.3</f>
        <v>14.5</v>
      </c>
      <c r="F19" s="13">
        <f>B19-0.6</f>
        <v>14.200000000000001</v>
      </c>
      <c r="G19" s="13">
        <f>B19-0.9</f>
        <v>13.9</v>
      </c>
      <c r="H19" s="13">
        <f>B19-1.1</f>
        <v>13.700000000000001</v>
      </c>
      <c r="I19" s="13">
        <f>B19-1.2</f>
        <v>13.600000000000001</v>
      </c>
      <c r="J19" s="13">
        <f>B19-1.3</f>
        <v>13.5</v>
      </c>
      <c r="K19" s="14">
        <f>B19-1.4</f>
        <v>13.4</v>
      </c>
    </row>
    <row r="20" spans="1:11" x14ac:dyDescent="0.4">
      <c r="A20" s="22" t="s">
        <v>7</v>
      </c>
      <c r="B20" s="25"/>
      <c r="C20" s="2" t="s">
        <v>9</v>
      </c>
      <c r="D20" s="7">
        <f>D19*2</f>
        <v>29.6</v>
      </c>
      <c r="E20" s="13">
        <f t="shared" ref="E20:H20" si="13">E19*2</f>
        <v>29</v>
      </c>
      <c r="F20" s="13">
        <f t="shared" si="13"/>
        <v>28.400000000000002</v>
      </c>
      <c r="G20" s="13">
        <f t="shared" si="13"/>
        <v>27.8</v>
      </c>
      <c r="H20" s="13">
        <f t="shared" si="13"/>
        <v>27.400000000000002</v>
      </c>
      <c r="I20" s="13">
        <f>I19*2</f>
        <v>27.200000000000003</v>
      </c>
      <c r="J20" s="13">
        <f t="shared" ref="J20:K20" si="14">J19*2</f>
        <v>27</v>
      </c>
      <c r="K20" s="14">
        <f t="shared" si="14"/>
        <v>26.8</v>
      </c>
    </row>
    <row r="21" spans="1:11" x14ac:dyDescent="0.4">
      <c r="A21" s="22" t="s">
        <v>7</v>
      </c>
      <c r="B21" s="25"/>
      <c r="C21" s="2" t="s">
        <v>10</v>
      </c>
      <c r="D21" s="7">
        <f>D19*3.115</f>
        <v>46.102000000000004</v>
      </c>
      <c r="E21" s="13">
        <f t="shared" ref="E21:K21" si="15">E19*3.115</f>
        <v>45.167500000000004</v>
      </c>
      <c r="F21" s="13">
        <f t="shared" si="15"/>
        <v>44.233000000000004</v>
      </c>
      <c r="G21" s="13">
        <f t="shared" si="15"/>
        <v>43.298500000000004</v>
      </c>
      <c r="H21" s="13">
        <f t="shared" si="15"/>
        <v>42.675500000000007</v>
      </c>
      <c r="I21" s="13">
        <f t="shared" si="15"/>
        <v>42.364000000000004</v>
      </c>
      <c r="J21" s="13">
        <f t="shared" si="15"/>
        <v>42.052500000000002</v>
      </c>
      <c r="K21" s="14">
        <f t="shared" si="15"/>
        <v>41.741000000000007</v>
      </c>
    </row>
    <row r="22" spans="1:11" ht="19.5" thickBot="1" x14ac:dyDescent="0.45">
      <c r="A22" s="19"/>
      <c r="B22" s="25"/>
      <c r="C22" s="2" t="s">
        <v>11</v>
      </c>
      <c r="D22" s="7">
        <f>D19*4.15</f>
        <v>61.420000000000009</v>
      </c>
      <c r="E22" s="13">
        <f t="shared" ref="E22:K22" si="16">E19*4.15</f>
        <v>60.175000000000004</v>
      </c>
      <c r="F22" s="13">
        <f t="shared" si="16"/>
        <v>58.930000000000007</v>
      </c>
      <c r="G22" s="13">
        <f t="shared" si="16"/>
        <v>57.685000000000009</v>
      </c>
      <c r="H22" s="13">
        <f t="shared" si="16"/>
        <v>56.855000000000011</v>
      </c>
      <c r="I22" s="13">
        <f t="shared" si="16"/>
        <v>56.440000000000012</v>
      </c>
      <c r="J22" s="13">
        <f t="shared" si="16"/>
        <v>56.025000000000006</v>
      </c>
      <c r="K22" s="14">
        <f t="shared" si="16"/>
        <v>55.610000000000007</v>
      </c>
    </row>
    <row r="23" spans="1:11" ht="19.5" thickTop="1" x14ac:dyDescent="0.4">
      <c r="A23" s="18">
        <v>12.4</v>
      </c>
      <c r="B23" s="24">
        <f>A23+2.5</f>
        <v>14.9</v>
      </c>
      <c r="C23" s="1" t="s">
        <v>8</v>
      </c>
      <c r="D23" s="6">
        <f>B23</f>
        <v>14.9</v>
      </c>
      <c r="E23" s="11">
        <f>B23-0.3</f>
        <v>14.6</v>
      </c>
      <c r="F23" s="11">
        <f>B23-0.6</f>
        <v>14.3</v>
      </c>
      <c r="G23" s="11">
        <f>B23-0.9</f>
        <v>14</v>
      </c>
      <c r="H23" s="11">
        <f>B23-1.1</f>
        <v>13.8</v>
      </c>
      <c r="I23" s="11">
        <f>B23-1.2</f>
        <v>13.700000000000001</v>
      </c>
      <c r="J23" s="11">
        <f>B23-1.3</f>
        <v>13.6</v>
      </c>
      <c r="K23" s="12">
        <f>B23-1.4</f>
        <v>13.5</v>
      </c>
    </row>
    <row r="24" spans="1:11" x14ac:dyDescent="0.4">
      <c r="A24" s="19"/>
      <c r="B24" s="25"/>
      <c r="C24" s="2" t="s">
        <v>9</v>
      </c>
      <c r="D24" s="7">
        <f>D23*2</f>
        <v>29.8</v>
      </c>
      <c r="E24" s="13">
        <f t="shared" ref="E24:H24" si="17">E23*2</f>
        <v>29.2</v>
      </c>
      <c r="F24" s="13">
        <f t="shared" si="17"/>
        <v>28.6</v>
      </c>
      <c r="G24" s="13">
        <f t="shared" si="17"/>
        <v>28</v>
      </c>
      <c r="H24" s="13">
        <f t="shared" si="17"/>
        <v>27.6</v>
      </c>
      <c r="I24" s="13">
        <f>I23*2</f>
        <v>27.400000000000002</v>
      </c>
      <c r="J24" s="13">
        <f t="shared" ref="J24:K24" si="18">J23*2</f>
        <v>27.2</v>
      </c>
      <c r="K24" s="14">
        <f t="shared" si="18"/>
        <v>27</v>
      </c>
    </row>
    <row r="25" spans="1:11" x14ac:dyDescent="0.4">
      <c r="A25" s="19"/>
      <c r="B25" s="25"/>
      <c r="C25" s="2" t="s">
        <v>10</v>
      </c>
      <c r="D25" s="7">
        <f>D23*3.115</f>
        <v>46.413500000000006</v>
      </c>
      <c r="E25" s="13">
        <f t="shared" ref="E25:K25" si="19">E23*3.115</f>
        <v>45.478999999999999</v>
      </c>
      <c r="F25" s="13">
        <f t="shared" si="19"/>
        <v>44.544500000000006</v>
      </c>
      <c r="G25" s="13">
        <f t="shared" si="19"/>
        <v>43.61</v>
      </c>
      <c r="H25" s="13">
        <f t="shared" si="19"/>
        <v>42.987000000000002</v>
      </c>
      <c r="I25" s="13">
        <f t="shared" si="19"/>
        <v>42.675500000000007</v>
      </c>
      <c r="J25" s="13">
        <f t="shared" si="19"/>
        <v>42.364000000000004</v>
      </c>
      <c r="K25" s="14">
        <f t="shared" si="19"/>
        <v>42.052500000000002</v>
      </c>
    </row>
    <row r="26" spans="1:11" ht="19.5" thickBot="1" x14ac:dyDescent="0.45">
      <c r="A26" s="20"/>
      <c r="B26" s="26"/>
      <c r="C26" s="3" t="s">
        <v>11</v>
      </c>
      <c r="D26" s="8">
        <f>D23*4.15</f>
        <v>61.835000000000008</v>
      </c>
      <c r="E26" s="15">
        <f t="shared" ref="E26:K26" si="20">E23*4.15</f>
        <v>60.59</v>
      </c>
      <c r="F26" s="15">
        <f t="shared" si="20"/>
        <v>59.345000000000006</v>
      </c>
      <c r="G26" s="15">
        <f t="shared" si="20"/>
        <v>58.100000000000009</v>
      </c>
      <c r="H26" s="15">
        <f t="shared" si="20"/>
        <v>57.27000000000001</v>
      </c>
      <c r="I26" s="15">
        <f t="shared" si="20"/>
        <v>56.855000000000011</v>
      </c>
      <c r="J26" s="15">
        <f t="shared" si="20"/>
        <v>56.440000000000005</v>
      </c>
      <c r="K26" s="16">
        <f t="shared" si="20"/>
        <v>56.025000000000006</v>
      </c>
    </row>
    <row r="27" spans="1:11" ht="19.5" thickTop="1" x14ac:dyDescent="0.4">
      <c r="A27" s="21">
        <v>12.5</v>
      </c>
      <c r="B27" s="27">
        <f>A27+2.5</f>
        <v>15</v>
      </c>
      <c r="C27" s="2" t="s">
        <v>8</v>
      </c>
      <c r="D27" s="7">
        <f>B27</f>
        <v>15</v>
      </c>
      <c r="E27" s="13">
        <f>B27-0.3</f>
        <v>14.7</v>
      </c>
      <c r="F27" s="13">
        <f>B27-0.6</f>
        <v>14.4</v>
      </c>
      <c r="G27" s="13">
        <f>B27-0.9</f>
        <v>14.1</v>
      </c>
      <c r="H27" s="13">
        <f>B27-1.1</f>
        <v>13.9</v>
      </c>
      <c r="I27" s="13">
        <f>B27-1.2</f>
        <v>13.8</v>
      </c>
      <c r="J27" s="13">
        <f>B27-1.3</f>
        <v>13.7</v>
      </c>
      <c r="K27" s="14">
        <f>B27-1.4</f>
        <v>13.6</v>
      </c>
    </row>
    <row r="28" spans="1:11" x14ac:dyDescent="0.4">
      <c r="A28" s="19"/>
      <c r="B28" s="25"/>
      <c r="C28" s="2" t="s">
        <v>9</v>
      </c>
      <c r="D28" s="7">
        <f>D27*2</f>
        <v>30</v>
      </c>
      <c r="E28" s="13">
        <f t="shared" ref="E28:H28" si="21">E27*2</f>
        <v>29.4</v>
      </c>
      <c r="F28" s="13">
        <f t="shared" si="21"/>
        <v>28.8</v>
      </c>
      <c r="G28" s="13">
        <f t="shared" si="21"/>
        <v>28.2</v>
      </c>
      <c r="H28" s="13">
        <f t="shared" si="21"/>
        <v>27.8</v>
      </c>
      <c r="I28" s="13">
        <f>I27*2</f>
        <v>27.6</v>
      </c>
      <c r="J28" s="13">
        <f t="shared" ref="J28:K28" si="22">J27*2</f>
        <v>27.4</v>
      </c>
      <c r="K28" s="14">
        <f t="shared" si="22"/>
        <v>27.2</v>
      </c>
    </row>
    <row r="29" spans="1:11" x14ac:dyDescent="0.4">
      <c r="A29" s="19"/>
      <c r="B29" s="25"/>
      <c r="C29" s="2" t="s">
        <v>10</v>
      </c>
      <c r="D29" s="7">
        <f>D27*3.115</f>
        <v>46.725000000000001</v>
      </c>
      <c r="E29" s="13">
        <f t="shared" ref="E29:K29" si="23">E27*3.115</f>
        <v>45.790500000000002</v>
      </c>
      <c r="F29" s="13">
        <f t="shared" si="23"/>
        <v>44.856000000000002</v>
      </c>
      <c r="G29" s="13">
        <f t="shared" si="23"/>
        <v>43.921500000000002</v>
      </c>
      <c r="H29" s="13">
        <f t="shared" si="23"/>
        <v>43.298500000000004</v>
      </c>
      <c r="I29" s="13">
        <f t="shared" si="23"/>
        <v>42.987000000000002</v>
      </c>
      <c r="J29" s="13">
        <f t="shared" si="23"/>
        <v>42.6755</v>
      </c>
      <c r="K29" s="14">
        <f t="shared" si="23"/>
        <v>42.364000000000004</v>
      </c>
    </row>
    <row r="30" spans="1:11" ht="19.5" thickBot="1" x14ac:dyDescent="0.45">
      <c r="A30" s="19"/>
      <c r="B30" s="25"/>
      <c r="C30" s="2" t="s">
        <v>11</v>
      </c>
      <c r="D30" s="7">
        <f>D27*4.15</f>
        <v>62.250000000000007</v>
      </c>
      <c r="E30" s="13">
        <f t="shared" ref="E30:K30" si="24">E27*4.15</f>
        <v>61.005000000000003</v>
      </c>
      <c r="F30" s="13">
        <f t="shared" si="24"/>
        <v>59.760000000000005</v>
      </c>
      <c r="G30" s="13">
        <f t="shared" si="24"/>
        <v>58.515000000000001</v>
      </c>
      <c r="H30" s="13">
        <f t="shared" si="24"/>
        <v>57.685000000000009</v>
      </c>
      <c r="I30" s="13">
        <f t="shared" si="24"/>
        <v>57.27000000000001</v>
      </c>
      <c r="J30" s="13">
        <f t="shared" si="24"/>
        <v>56.855000000000004</v>
      </c>
      <c r="K30" s="14">
        <f t="shared" si="24"/>
        <v>56.440000000000005</v>
      </c>
    </row>
    <row r="31" spans="1:11" ht="19.5" thickTop="1" x14ac:dyDescent="0.4">
      <c r="A31" s="18">
        <v>12.6</v>
      </c>
      <c r="B31" s="24">
        <f>A31+2.5</f>
        <v>15.1</v>
      </c>
      <c r="C31" s="1" t="s">
        <v>8</v>
      </c>
      <c r="D31" s="6">
        <f>B31</f>
        <v>15.1</v>
      </c>
      <c r="E31" s="11">
        <f>B31-0.3</f>
        <v>14.799999999999999</v>
      </c>
      <c r="F31" s="11">
        <f>B31-0.6</f>
        <v>14.5</v>
      </c>
      <c r="G31" s="11">
        <f>B31-0.9</f>
        <v>14.2</v>
      </c>
      <c r="H31" s="11">
        <f>B31-1.1</f>
        <v>14</v>
      </c>
      <c r="I31" s="11">
        <f>B31-1.2</f>
        <v>13.9</v>
      </c>
      <c r="J31" s="11">
        <f>B31-1.3</f>
        <v>13.799999999999999</v>
      </c>
      <c r="K31" s="12">
        <f>B31-1.4</f>
        <v>13.7</v>
      </c>
    </row>
    <row r="32" spans="1:11" x14ac:dyDescent="0.4">
      <c r="A32" s="19"/>
      <c r="B32" s="25"/>
      <c r="C32" s="2" t="s">
        <v>9</v>
      </c>
      <c r="D32" s="7">
        <f>D31*2</f>
        <v>30.2</v>
      </c>
      <c r="E32" s="13">
        <f t="shared" ref="E32:H32" si="25">E31*2</f>
        <v>29.599999999999998</v>
      </c>
      <c r="F32" s="13">
        <f t="shared" si="25"/>
        <v>29</v>
      </c>
      <c r="G32" s="13">
        <f t="shared" si="25"/>
        <v>28.4</v>
      </c>
      <c r="H32" s="13">
        <f t="shared" si="25"/>
        <v>28</v>
      </c>
      <c r="I32" s="13">
        <f>I31*2</f>
        <v>27.8</v>
      </c>
      <c r="J32" s="13">
        <f t="shared" ref="J32:K32" si="26">J31*2</f>
        <v>27.599999999999998</v>
      </c>
      <c r="K32" s="14">
        <f t="shared" si="26"/>
        <v>27.4</v>
      </c>
    </row>
    <row r="33" spans="1:11" x14ac:dyDescent="0.4">
      <c r="A33" s="19"/>
      <c r="B33" s="25"/>
      <c r="C33" s="2" t="s">
        <v>10</v>
      </c>
      <c r="D33" s="7">
        <f>D31*3.115</f>
        <v>47.036500000000004</v>
      </c>
      <c r="E33" s="13">
        <f t="shared" ref="E33:K33" si="27">E31*3.115</f>
        <v>46.101999999999997</v>
      </c>
      <c r="F33" s="13">
        <f t="shared" si="27"/>
        <v>45.167500000000004</v>
      </c>
      <c r="G33" s="13">
        <f t="shared" si="27"/>
        <v>44.233000000000004</v>
      </c>
      <c r="H33" s="13">
        <f t="shared" si="27"/>
        <v>43.61</v>
      </c>
      <c r="I33" s="13">
        <f t="shared" si="27"/>
        <v>43.298500000000004</v>
      </c>
      <c r="J33" s="13">
        <f t="shared" si="27"/>
        <v>42.987000000000002</v>
      </c>
      <c r="K33" s="14">
        <f t="shared" si="27"/>
        <v>42.6755</v>
      </c>
    </row>
    <row r="34" spans="1:11" ht="19.5" thickBot="1" x14ac:dyDescent="0.45">
      <c r="A34" s="20"/>
      <c r="B34" s="26"/>
      <c r="C34" s="3" t="s">
        <v>11</v>
      </c>
      <c r="D34" s="8">
        <f>D31*4.15</f>
        <v>62.665000000000006</v>
      </c>
      <c r="E34" s="15">
        <f t="shared" ref="E34:K34" si="28">E31*4.15</f>
        <v>61.42</v>
      </c>
      <c r="F34" s="15">
        <f t="shared" si="28"/>
        <v>60.175000000000004</v>
      </c>
      <c r="G34" s="15">
        <f t="shared" si="28"/>
        <v>58.93</v>
      </c>
      <c r="H34" s="15">
        <f t="shared" si="28"/>
        <v>58.100000000000009</v>
      </c>
      <c r="I34" s="15">
        <f t="shared" si="28"/>
        <v>57.685000000000009</v>
      </c>
      <c r="J34" s="15">
        <f t="shared" si="28"/>
        <v>57.27</v>
      </c>
      <c r="K34" s="16">
        <f t="shared" si="28"/>
        <v>56.855000000000004</v>
      </c>
    </row>
    <row r="35" spans="1:11" ht="19.5" thickTop="1" x14ac:dyDescent="0.4">
      <c r="A35" s="21">
        <v>12.7</v>
      </c>
      <c r="B35" s="27">
        <f>A35+2.5</f>
        <v>15.2</v>
      </c>
      <c r="C35" s="2" t="s">
        <v>8</v>
      </c>
      <c r="D35" s="7">
        <f>B35</f>
        <v>15.2</v>
      </c>
      <c r="E35" s="13">
        <f>B35-0.3</f>
        <v>14.899999999999999</v>
      </c>
      <c r="F35" s="13">
        <f>B35-0.6</f>
        <v>14.6</v>
      </c>
      <c r="G35" s="13">
        <f>B35-0.9</f>
        <v>14.299999999999999</v>
      </c>
      <c r="H35" s="13">
        <f>B35-1.1</f>
        <v>14.1</v>
      </c>
      <c r="I35" s="13">
        <f>B35-1.2</f>
        <v>14</v>
      </c>
      <c r="J35" s="13">
        <f>B35-1.3</f>
        <v>13.899999999999999</v>
      </c>
      <c r="K35" s="14">
        <f>B35-1.4</f>
        <v>13.799999999999999</v>
      </c>
    </row>
    <row r="36" spans="1:11" x14ac:dyDescent="0.4">
      <c r="A36" s="19"/>
      <c r="B36" s="25"/>
      <c r="C36" s="2" t="s">
        <v>9</v>
      </c>
      <c r="D36" s="7">
        <f>D35*2</f>
        <v>30.4</v>
      </c>
      <c r="E36" s="13">
        <f t="shared" ref="E36:H36" si="29">E35*2</f>
        <v>29.799999999999997</v>
      </c>
      <c r="F36" s="13">
        <f t="shared" si="29"/>
        <v>29.2</v>
      </c>
      <c r="G36" s="13">
        <f t="shared" si="29"/>
        <v>28.599999999999998</v>
      </c>
      <c r="H36" s="13">
        <f t="shared" si="29"/>
        <v>28.2</v>
      </c>
      <c r="I36" s="13">
        <f>I35*2</f>
        <v>28</v>
      </c>
      <c r="J36" s="13">
        <f t="shared" ref="J36:K36" si="30">J35*2</f>
        <v>27.799999999999997</v>
      </c>
      <c r="K36" s="14">
        <f t="shared" si="30"/>
        <v>27.599999999999998</v>
      </c>
    </row>
    <row r="37" spans="1:11" x14ac:dyDescent="0.4">
      <c r="A37" s="19"/>
      <c r="B37" s="25"/>
      <c r="C37" s="2" t="s">
        <v>10</v>
      </c>
      <c r="D37" s="7">
        <f>D35*3.115</f>
        <v>47.347999999999999</v>
      </c>
      <c r="E37" s="13">
        <f t="shared" ref="E37:K37" si="31">E35*3.115</f>
        <v>46.413499999999999</v>
      </c>
      <c r="F37" s="13">
        <f t="shared" si="31"/>
        <v>45.478999999999999</v>
      </c>
      <c r="G37" s="13">
        <f t="shared" si="31"/>
        <v>44.544499999999999</v>
      </c>
      <c r="H37" s="13">
        <f t="shared" si="31"/>
        <v>43.921500000000002</v>
      </c>
      <c r="I37" s="13">
        <f t="shared" si="31"/>
        <v>43.61</v>
      </c>
      <c r="J37" s="13">
        <f t="shared" si="31"/>
        <v>43.298499999999997</v>
      </c>
      <c r="K37" s="14">
        <f t="shared" si="31"/>
        <v>42.987000000000002</v>
      </c>
    </row>
    <row r="38" spans="1:11" ht="19.5" thickBot="1" x14ac:dyDescent="0.45">
      <c r="A38" s="19"/>
      <c r="B38" s="25"/>
      <c r="C38" s="2" t="s">
        <v>11</v>
      </c>
      <c r="D38" s="7">
        <f>D35*4.15</f>
        <v>63.080000000000005</v>
      </c>
      <c r="E38" s="13">
        <f t="shared" ref="E38:K38" si="32">E35*4.15</f>
        <v>61.835000000000001</v>
      </c>
      <c r="F38" s="13">
        <f t="shared" si="32"/>
        <v>60.59</v>
      </c>
      <c r="G38" s="13">
        <f t="shared" si="32"/>
        <v>59.344999999999999</v>
      </c>
      <c r="H38" s="13">
        <f t="shared" si="32"/>
        <v>58.515000000000001</v>
      </c>
      <c r="I38" s="13">
        <f t="shared" si="32"/>
        <v>58.100000000000009</v>
      </c>
      <c r="J38" s="13">
        <f t="shared" si="32"/>
        <v>57.685000000000002</v>
      </c>
      <c r="K38" s="14">
        <f t="shared" si="32"/>
        <v>57.27</v>
      </c>
    </row>
    <row r="39" spans="1:11" ht="19.5" thickTop="1" x14ac:dyDescent="0.4">
      <c r="A39" s="18">
        <v>12.8</v>
      </c>
      <c r="B39" s="24">
        <f>A39+2.5</f>
        <v>15.3</v>
      </c>
      <c r="C39" s="1" t="s">
        <v>8</v>
      </c>
      <c r="D39" s="6">
        <f>B39</f>
        <v>15.3</v>
      </c>
      <c r="E39" s="11">
        <f>B39-0.3</f>
        <v>15</v>
      </c>
      <c r="F39" s="11">
        <f>B39-0.6</f>
        <v>14.700000000000001</v>
      </c>
      <c r="G39" s="11">
        <f>B39-0.9</f>
        <v>14.4</v>
      </c>
      <c r="H39" s="11">
        <f>B39-1.1</f>
        <v>14.200000000000001</v>
      </c>
      <c r="I39" s="11">
        <f>B39-1.2</f>
        <v>14.100000000000001</v>
      </c>
      <c r="J39" s="11">
        <f>B39-1.3</f>
        <v>14</v>
      </c>
      <c r="K39" s="12">
        <f>B39-1.4</f>
        <v>13.9</v>
      </c>
    </row>
    <row r="40" spans="1:11" x14ac:dyDescent="0.4">
      <c r="A40" s="19"/>
      <c r="B40" s="25"/>
      <c r="C40" s="2" t="s">
        <v>9</v>
      </c>
      <c r="D40" s="7">
        <f>D39*2</f>
        <v>30.6</v>
      </c>
      <c r="E40" s="13">
        <f t="shared" ref="E40:H40" si="33">E39*2</f>
        <v>30</v>
      </c>
      <c r="F40" s="13">
        <f t="shared" si="33"/>
        <v>29.400000000000002</v>
      </c>
      <c r="G40" s="13">
        <f t="shared" si="33"/>
        <v>28.8</v>
      </c>
      <c r="H40" s="13">
        <f t="shared" si="33"/>
        <v>28.400000000000002</v>
      </c>
      <c r="I40" s="13">
        <f>I39*2</f>
        <v>28.200000000000003</v>
      </c>
      <c r="J40" s="13">
        <f t="shared" ref="J40:K40" si="34">J39*2</f>
        <v>28</v>
      </c>
      <c r="K40" s="14">
        <f t="shared" si="34"/>
        <v>27.8</v>
      </c>
    </row>
    <row r="41" spans="1:11" x14ac:dyDescent="0.4">
      <c r="A41" s="19"/>
      <c r="B41" s="25"/>
      <c r="C41" s="2" t="s">
        <v>10</v>
      </c>
      <c r="D41" s="7">
        <f>D39*3.115</f>
        <v>47.659500000000008</v>
      </c>
      <c r="E41" s="13">
        <f t="shared" ref="E41:K41" si="35">E39*3.115</f>
        <v>46.725000000000001</v>
      </c>
      <c r="F41" s="13">
        <f t="shared" si="35"/>
        <v>45.790500000000009</v>
      </c>
      <c r="G41" s="13">
        <f t="shared" si="35"/>
        <v>44.856000000000002</v>
      </c>
      <c r="H41" s="13">
        <f t="shared" si="35"/>
        <v>44.233000000000004</v>
      </c>
      <c r="I41" s="13">
        <f t="shared" si="35"/>
        <v>43.921500000000009</v>
      </c>
      <c r="J41" s="13">
        <f t="shared" si="35"/>
        <v>43.61</v>
      </c>
      <c r="K41" s="14">
        <f t="shared" si="35"/>
        <v>43.298500000000004</v>
      </c>
    </row>
    <row r="42" spans="1:11" ht="19.5" thickBot="1" x14ac:dyDescent="0.45">
      <c r="A42" s="20"/>
      <c r="B42" s="26"/>
      <c r="C42" s="3" t="s">
        <v>11</v>
      </c>
      <c r="D42" s="8">
        <f>D39*4.15</f>
        <v>63.495000000000012</v>
      </c>
      <c r="E42" s="15">
        <f t="shared" ref="E42:K42" si="36">E39*4.15</f>
        <v>62.250000000000007</v>
      </c>
      <c r="F42" s="15">
        <f t="shared" si="36"/>
        <v>61.00500000000001</v>
      </c>
      <c r="G42" s="15">
        <f t="shared" si="36"/>
        <v>59.760000000000005</v>
      </c>
      <c r="H42" s="15">
        <f t="shared" si="36"/>
        <v>58.930000000000007</v>
      </c>
      <c r="I42" s="15">
        <f t="shared" si="36"/>
        <v>58.515000000000008</v>
      </c>
      <c r="J42" s="15">
        <f t="shared" si="36"/>
        <v>58.100000000000009</v>
      </c>
      <c r="K42" s="16">
        <f t="shared" si="36"/>
        <v>57.685000000000009</v>
      </c>
    </row>
    <row r="43" spans="1:11" ht="19.5" thickTop="1" x14ac:dyDescent="0.4">
      <c r="A43" s="21">
        <v>12.9</v>
      </c>
      <c r="B43" s="27">
        <f>A43+2.5</f>
        <v>15.4</v>
      </c>
      <c r="C43" s="2" t="s">
        <v>8</v>
      </c>
      <c r="D43" s="7">
        <f>B43</f>
        <v>15.4</v>
      </c>
      <c r="E43" s="13">
        <f>B43-0.3</f>
        <v>15.1</v>
      </c>
      <c r="F43" s="13">
        <f>B43-0.6</f>
        <v>14.8</v>
      </c>
      <c r="G43" s="13">
        <f>B43-0.9</f>
        <v>14.5</v>
      </c>
      <c r="H43" s="13">
        <f>B43-1.1</f>
        <v>14.3</v>
      </c>
      <c r="I43" s="13">
        <f>B43-1.2</f>
        <v>14.200000000000001</v>
      </c>
      <c r="J43" s="13">
        <f>B43-1.3</f>
        <v>14.1</v>
      </c>
      <c r="K43" s="14">
        <f>B43-1.4</f>
        <v>14</v>
      </c>
    </row>
    <row r="44" spans="1:11" x14ac:dyDescent="0.4">
      <c r="A44" s="19"/>
      <c r="B44" s="25"/>
      <c r="C44" s="2" t="s">
        <v>9</v>
      </c>
      <c r="D44" s="7">
        <f>D43*2</f>
        <v>30.8</v>
      </c>
      <c r="E44" s="13">
        <f t="shared" ref="E44:H44" si="37">E43*2</f>
        <v>30.2</v>
      </c>
      <c r="F44" s="13">
        <f t="shared" si="37"/>
        <v>29.6</v>
      </c>
      <c r="G44" s="13">
        <f t="shared" si="37"/>
        <v>29</v>
      </c>
      <c r="H44" s="13">
        <f t="shared" si="37"/>
        <v>28.6</v>
      </c>
      <c r="I44" s="13">
        <f>I43*2</f>
        <v>28.400000000000002</v>
      </c>
      <c r="J44" s="13">
        <f t="shared" ref="J44:K44" si="38">J43*2</f>
        <v>28.2</v>
      </c>
      <c r="K44" s="14">
        <f t="shared" si="38"/>
        <v>28</v>
      </c>
    </row>
    <row r="45" spans="1:11" x14ac:dyDescent="0.4">
      <c r="A45" s="19"/>
      <c r="B45" s="25"/>
      <c r="C45" s="2" t="s">
        <v>10</v>
      </c>
      <c r="D45" s="7">
        <f>D43*3.115</f>
        <v>47.971000000000004</v>
      </c>
      <c r="E45" s="13">
        <f t="shared" ref="E45:K45" si="39">E43*3.115</f>
        <v>47.036500000000004</v>
      </c>
      <c r="F45" s="13">
        <f t="shared" si="39"/>
        <v>46.102000000000004</v>
      </c>
      <c r="G45" s="13">
        <f t="shared" si="39"/>
        <v>45.167500000000004</v>
      </c>
      <c r="H45" s="13">
        <f t="shared" si="39"/>
        <v>44.544500000000006</v>
      </c>
      <c r="I45" s="13">
        <f t="shared" si="39"/>
        <v>44.233000000000004</v>
      </c>
      <c r="J45" s="13">
        <f t="shared" si="39"/>
        <v>43.921500000000002</v>
      </c>
      <c r="K45" s="14">
        <f t="shared" si="39"/>
        <v>43.61</v>
      </c>
    </row>
    <row r="46" spans="1:11" ht="19.5" thickBot="1" x14ac:dyDescent="0.45">
      <c r="A46" s="20"/>
      <c r="B46" s="26"/>
      <c r="C46" s="3" t="s">
        <v>11</v>
      </c>
      <c r="D46" s="8">
        <f>D43*4.15</f>
        <v>63.910000000000004</v>
      </c>
      <c r="E46" s="15">
        <f t="shared" ref="E46:K46" si="40">E43*4.15</f>
        <v>62.665000000000006</v>
      </c>
      <c r="F46" s="15">
        <f t="shared" si="40"/>
        <v>61.420000000000009</v>
      </c>
      <c r="G46" s="15">
        <f t="shared" si="40"/>
        <v>60.175000000000004</v>
      </c>
      <c r="H46" s="15">
        <f t="shared" si="40"/>
        <v>59.345000000000006</v>
      </c>
      <c r="I46" s="15">
        <f t="shared" si="40"/>
        <v>58.930000000000007</v>
      </c>
      <c r="J46" s="15">
        <f t="shared" si="40"/>
        <v>58.515000000000001</v>
      </c>
      <c r="K46" s="16">
        <f t="shared" si="40"/>
        <v>58.100000000000009</v>
      </c>
    </row>
    <row r="47" spans="1:11" ht="19.5" thickTop="1" x14ac:dyDescent="0.4"/>
  </sheetData>
  <mergeCells count="3">
    <mergeCell ref="B3:D3"/>
    <mergeCell ref="A5:K5"/>
    <mergeCell ref="J6:K6"/>
  </mergeCells>
  <phoneticPr fontId="1"/>
  <pageMargins left="0.31496062992125984" right="0.31496062992125984" top="0.74803149606299213" bottom="0.74803149606299213" header="0.31496062992125984" footer="0.31496062992125984"/>
  <pageSetup paperSize="9" scale="84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87A50-7DA3-44D1-B47F-37C9EF3A46F2}">
  <sheetPr>
    <pageSetUpPr fitToPage="1"/>
  </sheetPr>
  <dimension ref="A1:N47"/>
  <sheetViews>
    <sheetView workbookViewId="0">
      <selection sqref="A1:K46"/>
    </sheetView>
  </sheetViews>
  <sheetFormatPr defaultRowHeight="18.75" x14ac:dyDescent="0.4"/>
  <sheetData>
    <row r="1" spans="1:14" x14ac:dyDescent="0.4">
      <c r="A1" s="29"/>
      <c r="B1" s="30" t="s">
        <v>0</v>
      </c>
      <c r="C1" s="30"/>
      <c r="D1" s="30" t="s">
        <v>1</v>
      </c>
      <c r="E1" s="30"/>
      <c r="F1" s="31" t="s">
        <v>4</v>
      </c>
    </row>
    <row r="2" spans="1:14" ht="19.5" thickBot="1" x14ac:dyDescent="0.45">
      <c r="A2" s="32" t="s">
        <v>12</v>
      </c>
      <c r="B2" s="36">
        <v>13</v>
      </c>
      <c r="C2" s="33" t="s">
        <v>2</v>
      </c>
      <c r="D2" s="34">
        <v>2.5</v>
      </c>
      <c r="E2" s="33" t="s">
        <v>3</v>
      </c>
      <c r="F2" s="35">
        <v>15.5</v>
      </c>
    </row>
    <row r="3" spans="1:14" x14ac:dyDescent="0.4">
      <c r="B3" s="41" t="s">
        <v>5</v>
      </c>
      <c r="C3" s="41"/>
      <c r="D3" s="41"/>
    </row>
    <row r="4" spans="1:14" x14ac:dyDescent="0.4">
      <c r="B4" s="28" t="s">
        <v>6</v>
      </c>
    </row>
    <row r="5" spans="1:14" ht="24.75" thickBot="1" x14ac:dyDescent="0.45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4" ht="20.25" thickTop="1" thickBot="1" x14ac:dyDescent="0.45">
      <c r="A6" s="17" t="s">
        <v>0</v>
      </c>
      <c r="B6" s="23" t="s">
        <v>4</v>
      </c>
      <c r="C6" s="4"/>
      <c r="D6" s="5">
        <v>0.5</v>
      </c>
      <c r="E6" s="10">
        <v>0.6</v>
      </c>
      <c r="F6" s="10">
        <v>0.7</v>
      </c>
      <c r="G6" s="10">
        <v>0.8</v>
      </c>
      <c r="H6" s="10">
        <v>0.9</v>
      </c>
      <c r="I6" s="10">
        <v>0.95</v>
      </c>
      <c r="J6" s="37">
        <v>1</v>
      </c>
      <c r="K6" s="38"/>
    </row>
    <row r="7" spans="1:14" ht="19.5" thickTop="1" x14ac:dyDescent="0.4">
      <c r="A7" s="18">
        <v>13</v>
      </c>
      <c r="B7" s="24">
        <f>A7+2.5</f>
        <v>15.5</v>
      </c>
      <c r="C7" s="1" t="s">
        <v>8</v>
      </c>
      <c r="D7" s="6">
        <f>B7</f>
        <v>15.5</v>
      </c>
      <c r="E7" s="11">
        <f>B7-0.3</f>
        <v>15.2</v>
      </c>
      <c r="F7" s="11">
        <f>B7-0.6</f>
        <v>14.9</v>
      </c>
      <c r="G7" s="11">
        <f>B7-0.9</f>
        <v>14.6</v>
      </c>
      <c r="H7" s="11">
        <f>B7-1.1</f>
        <v>14.4</v>
      </c>
      <c r="I7" s="11">
        <f>B7-1.2</f>
        <v>14.3</v>
      </c>
      <c r="J7" s="11">
        <f>B7-1.3</f>
        <v>14.2</v>
      </c>
      <c r="K7" s="12">
        <f>B7-1.4</f>
        <v>14.1</v>
      </c>
    </row>
    <row r="8" spans="1:14" x14ac:dyDescent="0.4">
      <c r="A8" s="19"/>
      <c r="B8" s="25"/>
      <c r="C8" s="2" t="s">
        <v>9</v>
      </c>
      <c r="D8" s="7">
        <f>D7*2</f>
        <v>31</v>
      </c>
      <c r="E8" s="13">
        <f t="shared" ref="E8:H8" si="0">E7*2</f>
        <v>30.4</v>
      </c>
      <c r="F8" s="13">
        <f t="shared" si="0"/>
        <v>29.8</v>
      </c>
      <c r="G8" s="13">
        <f t="shared" si="0"/>
        <v>29.2</v>
      </c>
      <c r="H8" s="13">
        <f t="shared" si="0"/>
        <v>28.8</v>
      </c>
      <c r="I8" s="13">
        <f>I7*2</f>
        <v>28.6</v>
      </c>
      <c r="J8" s="13">
        <f t="shared" ref="J8:K8" si="1">J7*2</f>
        <v>28.4</v>
      </c>
      <c r="K8" s="14">
        <f t="shared" si="1"/>
        <v>28.2</v>
      </c>
    </row>
    <row r="9" spans="1:14" x14ac:dyDescent="0.4">
      <c r="A9" s="19"/>
      <c r="B9" s="25"/>
      <c r="C9" s="2" t="s">
        <v>10</v>
      </c>
      <c r="D9" s="7">
        <f>D7*3.115</f>
        <v>48.282500000000006</v>
      </c>
      <c r="E9" s="13">
        <f t="shared" ref="E9:K9" si="2">E7*3.115</f>
        <v>47.347999999999999</v>
      </c>
      <c r="F9" s="13">
        <f t="shared" si="2"/>
        <v>46.413500000000006</v>
      </c>
      <c r="G9" s="13">
        <f t="shared" si="2"/>
        <v>45.478999999999999</v>
      </c>
      <c r="H9" s="13">
        <f t="shared" si="2"/>
        <v>44.856000000000002</v>
      </c>
      <c r="I9" s="13">
        <f t="shared" si="2"/>
        <v>44.544500000000006</v>
      </c>
      <c r="J9" s="13">
        <f t="shared" si="2"/>
        <v>44.233000000000004</v>
      </c>
      <c r="K9" s="14">
        <f t="shared" si="2"/>
        <v>43.921500000000002</v>
      </c>
    </row>
    <row r="10" spans="1:14" ht="19.5" thickBot="1" x14ac:dyDescent="0.45">
      <c r="A10" s="20"/>
      <c r="B10" s="26"/>
      <c r="C10" s="3" t="s">
        <v>11</v>
      </c>
      <c r="D10" s="8">
        <f>D7*4.15</f>
        <v>64.325000000000003</v>
      </c>
      <c r="E10" s="15">
        <f t="shared" ref="E10:K10" si="3">E7*4.15</f>
        <v>63.080000000000005</v>
      </c>
      <c r="F10" s="15">
        <f t="shared" si="3"/>
        <v>61.835000000000008</v>
      </c>
      <c r="G10" s="15">
        <f t="shared" si="3"/>
        <v>60.59</v>
      </c>
      <c r="H10" s="15">
        <f t="shared" si="3"/>
        <v>59.760000000000005</v>
      </c>
      <c r="I10" s="15">
        <f t="shared" si="3"/>
        <v>59.345000000000006</v>
      </c>
      <c r="J10" s="15">
        <f t="shared" si="3"/>
        <v>58.93</v>
      </c>
      <c r="K10" s="16">
        <f t="shared" si="3"/>
        <v>58.515000000000001</v>
      </c>
    </row>
    <row r="11" spans="1:14" ht="19.5" thickTop="1" x14ac:dyDescent="0.4">
      <c r="A11" s="21">
        <v>13.1</v>
      </c>
      <c r="B11" s="27">
        <f t="shared" ref="B11" si="4">A11+2.5</f>
        <v>15.6</v>
      </c>
      <c r="C11" s="2" t="s">
        <v>8</v>
      </c>
      <c r="D11" s="7">
        <f>B11</f>
        <v>15.6</v>
      </c>
      <c r="E11" s="13">
        <f>B11-0.3</f>
        <v>15.299999999999999</v>
      </c>
      <c r="F11" s="13">
        <f>B11-0.6</f>
        <v>15</v>
      </c>
      <c r="G11" s="13">
        <f>B11-0.9</f>
        <v>14.7</v>
      </c>
      <c r="H11" s="13">
        <f>B11-1.1</f>
        <v>14.5</v>
      </c>
      <c r="I11" s="13">
        <f>B11-1.2</f>
        <v>14.4</v>
      </c>
      <c r="J11" s="13">
        <f>B11-1.3</f>
        <v>14.299999999999999</v>
      </c>
      <c r="K11" s="14">
        <f>B11-1.4</f>
        <v>14.2</v>
      </c>
    </row>
    <row r="12" spans="1:14" x14ac:dyDescent="0.4">
      <c r="A12" s="19"/>
      <c r="B12" s="25"/>
      <c r="C12" s="2" t="s">
        <v>9</v>
      </c>
      <c r="D12" s="7">
        <f>D11*2</f>
        <v>31.2</v>
      </c>
      <c r="E12" s="13">
        <f t="shared" ref="E12:H12" si="5">E11*2</f>
        <v>30.599999999999998</v>
      </c>
      <c r="F12" s="13">
        <f t="shared" si="5"/>
        <v>30</v>
      </c>
      <c r="G12" s="13">
        <f t="shared" si="5"/>
        <v>29.4</v>
      </c>
      <c r="H12" s="13">
        <f t="shared" si="5"/>
        <v>29</v>
      </c>
      <c r="I12" s="13">
        <f>I11*2</f>
        <v>28.8</v>
      </c>
      <c r="J12" s="13">
        <f t="shared" ref="J12:K12" si="6">J11*2</f>
        <v>28.599999999999998</v>
      </c>
      <c r="K12" s="14">
        <f t="shared" si="6"/>
        <v>28.4</v>
      </c>
    </row>
    <row r="13" spans="1:14" x14ac:dyDescent="0.4">
      <c r="A13" s="19"/>
      <c r="B13" s="25"/>
      <c r="C13" s="2" t="s">
        <v>10</v>
      </c>
      <c r="D13" s="7">
        <f>D11*3.115</f>
        <v>48.594000000000001</v>
      </c>
      <c r="E13" s="13">
        <f t="shared" ref="E13:K13" si="7">E11*3.115</f>
        <v>47.659500000000001</v>
      </c>
      <c r="F13" s="13">
        <f t="shared" si="7"/>
        <v>46.725000000000001</v>
      </c>
      <c r="G13" s="13">
        <f t="shared" si="7"/>
        <v>45.790500000000002</v>
      </c>
      <c r="H13" s="13">
        <f t="shared" si="7"/>
        <v>45.167500000000004</v>
      </c>
      <c r="I13" s="13">
        <f t="shared" si="7"/>
        <v>44.856000000000002</v>
      </c>
      <c r="J13" s="13">
        <f t="shared" si="7"/>
        <v>44.544499999999999</v>
      </c>
      <c r="K13" s="14">
        <f t="shared" si="7"/>
        <v>44.233000000000004</v>
      </c>
    </row>
    <row r="14" spans="1:14" ht="19.5" thickBot="1" x14ac:dyDescent="0.45">
      <c r="A14" s="19"/>
      <c r="B14" s="25"/>
      <c r="C14" s="2" t="s">
        <v>11</v>
      </c>
      <c r="D14" s="7">
        <f>D11*4.15</f>
        <v>64.740000000000009</v>
      </c>
      <c r="E14" s="13">
        <f t="shared" ref="E14:K14" si="8">E11*4.15</f>
        <v>63.495000000000005</v>
      </c>
      <c r="F14" s="13">
        <f t="shared" si="8"/>
        <v>62.250000000000007</v>
      </c>
      <c r="G14" s="13">
        <f t="shared" si="8"/>
        <v>61.005000000000003</v>
      </c>
      <c r="H14" s="13">
        <f t="shared" si="8"/>
        <v>60.175000000000004</v>
      </c>
      <c r="I14" s="13">
        <f t="shared" si="8"/>
        <v>59.760000000000005</v>
      </c>
      <c r="J14" s="13">
        <f t="shared" si="8"/>
        <v>59.344999999999999</v>
      </c>
      <c r="K14" s="14">
        <f t="shared" si="8"/>
        <v>58.93</v>
      </c>
    </row>
    <row r="15" spans="1:14" ht="19.5" thickTop="1" x14ac:dyDescent="0.4">
      <c r="A15" s="18">
        <v>13.2</v>
      </c>
      <c r="B15" s="24">
        <f>A15+2.5</f>
        <v>15.7</v>
      </c>
      <c r="C15" s="1" t="s">
        <v>8</v>
      </c>
      <c r="D15" s="6">
        <f>B15</f>
        <v>15.7</v>
      </c>
      <c r="E15" s="11">
        <f>B15-0.3</f>
        <v>15.399999999999999</v>
      </c>
      <c r="F15" s="11">
        <f>B15-0.6</f>
        <v>15.1</v>
      </c>
      <c r="G15" s="11">
        <f>B15-0.9</f>
        <v>14.799999999999999</v>
      </c>
      <c r="H15" s="11">
        <f>B15-1.1</f>
        <v>14.6</v>
      </c>
      <c r="I15" s="11">
        <f>B15-1.2</f>
        <v>14.5</v>
      </c>
      <c r="J15" s="11">
        <f>B15-1.3</f>
        <v>14.399999999999999</v>
      </c>
      <c r="K15" s="12">
        <f>B15-1.4</f>
        <v>14.299999999999999</v>
      </c>
    </row>
    <row r="16" spans="1:14" x14ac:dyDescent="0.4">
      <c r="A16" s="19"/>
      <c r="B16" s="25"/>
      <c r="C16" s="2" t="s">
        <v>9</v>
      </c>
      <c r="D16" s="7">
        <f>D15*2</f>
        <v>31.4</v>
      </c>
      <c r="E16" s="13">
        <f t="shared" ref="E16:H16" si="9">E15*2</f>
        <v>30.799999999999997</v>
      </c>
      <c r="F16" s="13">
        <f t="shared" si="9"/>
        <v>30.2</v>
      </c>
      <c r="G16" s="13">
        <f t="shared" si="9"/>
        <v>29.599999999999998</v>
      </c>
      <c r="H16" s="13">
        <f t="shared" si="9"/>
        <v>29.2</v>
      </c>
      <c r="I16" s="13">
        <f>I15*2</f>
        <v>29</v>
      </c>
      <c r="J16" s="13">
        <f t="shared" ref="J16:K16" si="10">J15*2</f>
        <v>28.799999999999997</v>
      </c>
      <c r="K16" s="14">
        <f t="shared" si="10"/>
        <v>28.599999999999998</v>
      </c>
      <c r="N16" t="s">
        <v>13</v>
      </c>
    </row>
    <row r="17" spans="1:11" x14ac:dyDescent="0.4">
      <c r="A17" s="19"/>
      <c r="B17" s="25"/>
      <c r="C17" s="2" t="s">
        <v>10</v>
      </c>
      <c r="D17" s="7">
        <f>D15*3.115</f>
        <v>48.905500000000004</v>
      </c>
      <c r="E17" s="13">
        <f t="shared" ref="E17:K17" si="11">E15*3.115</f>
        <v>47.970999999999997</v>
      </c>
      <c r="F17" s="13">
        <f t="shared" si="11"/>
        <v>47.036500000000004</v>
      </c>
      <c r="G17" s="13">
        <f t="shared" si="11"/>
        <v>46.101999999999997</v>
      </c>
      <c r="H17" s="13">
        <f t="shared" si="11"/>
        <v>45.478999999999999</v>
      </c>
      <c r="I17" s="13">
        <f t="shared" si="11"/>
        <v>45.167500000000004</v>
      </c>
      <c r="J17" s="13">
        <f t="shared" si="11"/>
        <v>44.856000000000002</v>
      </c>
      <c r="K17" s="14">
        <f t="shared" si="11"/>
        <v>44.544499999999999</v>
      </c>
    </row>
    <row r="18" spans="1:11" ht="19.5" thickBot="1" x14ac:dyDescent="0.45">
      <c r="A18" s="20"/>
      <c r="B18" s="26"/>
      <c r="C18" s="3" t="s">
        <v>11</v>
      </c>
      <c r="D18" s="8">
        <f>D15*4.15</f>
        <v>65.155000000000001</v>
      </c>
      <c r="E18" s="15">
        <f t="shared" ref="E18:K18" si="12">E15*4.15</f>
        <v>63.91</v>
      </c>
      <c r="F18" s="15">
        <f t="shared" si="12"/>
        <v>62.665000000000006</v>
      </c>
      <c r="G18" s="15">
        <f t="shared" si="12"/>
        <v>61.42</v>
      </c>
      <c r="H18" s="15">
        <f t="shared" si="12"/>
        <v>60.59</v>
      </c>
      <c r="I18" s="15">
        <f t="shared" si="12"/>
        <v>60.175000000000004</v>
      </c>
      <c r="J18" s="15">
        <f t="shared" si="12"/>
        <v>59.76</v>
      </c>
      <c r="K18" s="16">
        <f t="shared" si="12"/>
        <v>59.344999999999999</v>
      </c>
    </row>
    <row r="19" spans="1:11" ht="19.5" thickTop="1" x14ac:dyDescent="0.4">
      <c r="A19" s="21">
        <v>13.3</v>
      </c>
      <c r="B19" s="27">
        <f>A19+2.5</f>
        <v>15.8</v>
      </c>
      <c r="C19" s="2" t="s">
        <v>8</v>
      </c>
      <c r="D19" s="7">
        <f>B19</f>
        <v>15.8</v>
      </c>
      <c r="E19" s="13">
        <f>B19-0.3</f>
        <v>15.5</v>
      </c>
      <c r="F19" s="13">
        <f>B19-0.6</f>
        <v>15.200000000000001</v>
      </c>
      <c r="G19" s="13">
        <f>B19-0.9</f>
        <v>14.9</v>
      </c>
      <c r="H19" s="13">
        <f>B19-1.1</f>
        <v>14.700000000000001</v>
      </c>
      <c r="I19" s="13">
        <f>B19-1.2</f>
        <v>14.600000000000001</v>
      </c>
      <c r="J19" s="13">
        <f>B19-1.3</f>
        <v>14.5</v>
      </c>
      <c r="K19" s="14">
        <f>B19-1.4</f>
        <v>14.4</v>
      </c>
    </row>
    <row r="20" spans="1:11" x14ac:dyDescent="0.4">
      <c r="A20" s="22" t="s">
        <v>7</v>
      </c>
      <c r="B20" s="25"/>
      <c r="C20" s="2" t="s">
        <v>9</v>
      </c>
      <c r="D20" s="7">
        <f>D19*2</f>
        <v>31.6</v>
      </c>
      <c r="E20" s="13">
        <f t="shared" ref="E20:H20" si="13">E19*2</f>
        <v>31</v>
      </c>
      <c r="F20" s="13">
        <f t="shared" si="13"/>
        <v>30.400000000000002</v>
      </c>
      <c r="G20" s="13">
        <f t="shared" si="13"/>
        <v>29.8</v>
      </c>
      <c r="H20" s="13">
        <f t="shared" si="13"/>
        <v>29.400000000000002</v>
      </c>
      <c r="I20" s="13">
        <f>I19*2</f>
        <v>29.200000000000003</v>
      </c>
      <c r="J20" s="13">
        <f t="shared" ref="J20:K20" si="14">J19*2</f>
        <v>29</v>
      </c>
      <c r="K20" s="14">
        <f t="shared" si="14"/>
        <v>28.8</v>
      </c>
    </row>
    <row r="21" spans="1:11" x14ac:dyDescent="0.4">
      <c r="A21" s="22" t="s">
        <v>7</v>
      </c>
      <c r="B21" s="25"/>
      <c r="C21" s="2" t="s">
        <v>10</v>
      </c>
      <c r="D21" s="7">
        <f>D19*3.115</f>
        <v>49.217000000000006</v>
      </c>
      <c r="E21" s="13">
        <f t="shared" ref="E21:K21" si="15">E19*3.115</f>
        <v>48.282500000000006</v>
      </c>
      <c r="F21" s="13">
        <f t="shared" si="15"/>
        <v>47.348000000000006</v>
      </c>
      <c r="G21" s="13">
        <f t="shared" si="15"/>
        <v>46.413500000000006</v>
      </c>
      <c r="H21" s="13">
        <f t="shared" si="15"/>
        <v>45.790500000000009</v>
      </c>
      <c r="I21" s="13">
        <f t="shared" si="15"/>
        <v>45.479000000000006</v>
      </c>
      <c r="J21" s="13">
        <f t="shared" si="15"/>
        <v>45.167500000000004</v>
      </c>
      <c r="K21" s="14">
        <f t="shared" si="15"/>
        <v>44.856000000000002</v>
      </c>
    </row>
    <row r="22" spans="1:11" ht="19.5" thickBot="1" x14ac:dyDescent="0.45">
      <c r="A22" s="19"/>
      <c r="B22" s="25"/>
      <c r="C22" s="2" t="s">
        <v>11</v>
      </c>
      <c r="D22" s="7">
        <f>D19*4.15</f>
        <v>65.570000000000007</v>
      </c>
      <c r="E22" s="13">
        <f t="shared" ref="E22:K22" si="16">E19*4.15</f>
        <v>64.325000000000003</v>
      </c>
      <c r="F22" s="13">
        <f t="shared" si="16"/>
        <v>63.080000000000013</v>
      </c>
      <c r="G22" s="13">
        <f t="shared" si="16"/>
        <v>61.835000000000008</v>
      </c>
      <c r="H22" s="13">
        <f t="shared" si="16"/>
        <v>61.00500000000001</v>
      </c>
      <c r="I22" s="13">
        <f t="shared" si="16"/>
        <v>60.590000000000011</v>
      </c>
      <c r="J22" s="13">
        <f t="shared" si="16"/>
        <v>60.175000000000004</v>
      </c>
      <c r="K22" s="14">
        <f t="shared" si="16"/>
        <v>59.760000000000005</v>
      </c>
    </row>
    <row r="23" spans="1:11" ht="19.5" thickTop="1" x14ac:dyDescent="0.4">
      <c r="A23" s="18">
        <v>13.4</v>
      </c>
      <c r="B23" s="24">
        <f>A23+2.5</f>
        <v>15.9</v>
      </c>
      <c r="C23" s="1" t="s">
        <v>8</v>
      </c>
      <c r="D23" s="6">
        <f>B23</f>
        <v>15.9</v>
      </c>
      <c r="E23" s="11">
        <f>B23-0.3</f>
        <v>15.6</v>
      </c>
      <c r="F23" s="11">
        <f>B23-0.6</f>
        <v>15.3</v>
      </c>
      <c r="G23" s="11">
        <f>B23-0.9</f>
        <v>15</v>
      </c>
      <c r="H23" s="11">
        <f>B23-1.1</f>
        <v>14.8</v>
      </c>
      <c r="I23" s="11">
        <f>B23-1.2</f>
        <v>14.700000000000001</v>
      </c>
      <c r="J23" s="11">
        <f>B23-1.3</f>
        <v>14.6</v>
      </c>
      <c r="K23" s="12">
        <f>B23-1.4</f>
        <v>14.5</v>
      </c>
    </row>
    <row r="24" spans="1:11" x14ac:dyDescent="0.4">
      <c r="A24" s="19"/>
      <c r="B24" s="25"/>
      <c r="C24" s="2" t="s">
        <v>9</v>
      </c>
      <c r="D24" s="7">
        <f>D23*2</f>
        <v>31.8</v>
      </c>
      <c r="E24" s="13">
        <f t="shared" ref="E24:H24" si="17">E23*2</f>
        <v>31.2</v>
      </c>
      <c r="F24" s="13">
        <f t="shared" si="17"/>
        <v>30.6</v>
      </c>
      <c r="G24" s="13">
        <f t="shared" si="17"/>
        <v>30</v>
      </c>
      <c r="H24" s="13">
        <f t="shared" si="17"/>
        <v>29.6</v>
      </c>
      <c r="I24" s="13">
        <f>I23*2</f>
        <v>29.400000000000002</v>
      </c>
      <c r="J24" s="13">
        <f t="shared" ref="J24:K24" si="18">J23*2</f>
        <v>29.2</v>
      </c>
      <c r="K24" s="14">
        <f t="shared" si="18"/>
        <v>29</v>
      </c>
    </row>
    <row r="25" spans="1:11" x14ac:dyDescent="0.4">
      <c r="A25" s="19"/>
      <c r="B25" s="25"/>
      <c r="C25" s="2" t="s">
        <v>10</v>
      </c>
      <c r="D25" s="7">
        <f>D23*3.115</f>
        <v>49.528500000000001</v>
      </c>
      <c r="E25" s="13">
        <f t="shared" ref="E25:K25" si="19">E23*3.115</f>
        <v>48.594000000000001</v>
      </c>
      <c r="F25" s="13">
        <f t="shared" si="19"/>
        <v>47.659500000000008</v>
      </c>
      <c r="G25" s="13">
        <f t="shared" si="19"/>
        <v>46.725000000000001</v>
      </c>
      <c r="H25" s="13">
        <f t="shared" si="19"/>
        <v>46.102000000000004</v>
      </c>
      <c r="I25" s="13">
        <f t="shared" si="19"/>
        <v>45.790500000000009</v>
      </c>
      <c r="J25" s="13">
        <f t="shared" si="19"/>
        <v>45.478999999999999</v>
      </c>
      <c r="K25" s="14">
        <f t="shared" si="19"/>
        <v>45.167500000000004</v>
      </c>
    </row>
    <row r="26" spans="1:11" ht="19.5" thickBot="1" x14ac:dyDescent="0.45">
      <c r="A26" s="20"/>
      <c r="B26" s="26"/>
      <c r="C26" s="3" t="s">
        <v>11</v>
      </c>
      <c r="D26" s="8">
        <f>D23*4.15</f>
        <v>65.985000000000014</v>
      </c>
      <c r="E26" s="15">
        <f t="shared" ref="E26:K26" si="20">E23*4.15</f>
        <v>64.740000000000009</v>
      </c>
      <c r="F26" s="15">
        <f t="shared" si="20"/>
        <v>63.495000000000012</v>
      </c>
      <c r="G26" s="15">
        <f t="shared" si="20"/>
        <v>62.250000000000007</v>
      </c>
      <c r="H26" s="15">
        <f t="shared" si="20"/>
        <v>61.420000000000009</v>
      </c>
      <c r="I26" s="15">
        <f t="shared" si="20"/>
        <v>61.00500000000001</v>
      </c>
      <c r="J26" s="15">
        <f t="shared" si="20"/>
        <v>60.59</v>
      </c>
      <c r="K26" s="16">
        <f t="shared" si="20"/>
        <v>60.175000000000004</v>
      </c>
    </row>
    <row r="27" spans="1:11" ht="19.5" thickTop="1" x14ac:dyDescent="0.4">
      <c r="A27" s="21">
        <v>13.5</v>
      </c>
      <c r="B27" s="27">
        <f>A27+2.5</f>
        <v>16</v>
      </c>
      <c r="C27" s="2" t="s">
        <v>8</v>
      </c>
      <c r="D27" s="7">
        <f>B27</f>
        <v>16</v>
      </c>
      <c r="E27" s="13">
        <f>B27-0.3</f>
        <v>15.7</v>
      </c>
      <c r="F27" s="13">
        <f>B27-0.6</f>
        <v>15.4</v>
      </c>
      <c r="G27" s="13">
        <f>B27-0.9</f>
        <v>15.1</v>
      </c>
      <c r="H27" s="13">
        <f>B27-1.1</f>
        <v>14.9</v>
      </c>
      <c r="I27" s="13">
        <f>B27-1.2</f>
        <v>14.8</v>
      </c>
      <c r="J27" s="13">
        <f>B27-1.3</f>
        <v>14.7</v>
      </c>
      <c r="K27" s="14">
        <f>B27-1.4</f>
        <v>14.6</v>
      </c>
    </row>
    <row r="28" spans="1:11" x14ac:dyDescent="0.4">
      <c r="A28" s="19"/>
      <c r="B28" s="25"/>
      <c r="C28" s="2" t="s">
        <v>9</v>
      </c>
      <c r="D28" s="7">
        <f>D27*2</f>
        <v>32</v>
      </c>
      <c r="E28" s="13">
        <f t="shared" ref="E28:H28" si="21">E27*2</f>
        <v>31.4</v>
      </c>
      <c r="F28" s="13">
        <f t="shared" si="21"/>
        <v>30.8</v>
      </c>
      <c r="G28" s="13">
        <f t="shared" si="21"/>
        <v>30.2</v>
      </c>
      <c r="H28" s="13">
        <f t="shared" si="21"/>
        <v>29.8</v>
      </c>
      <c r="I28" s="13">
        <f>I27*2</f>
        <v>29.6</v>
      </c>
      <c r="J28" s="13">
        <f t="shared" ref="J28:K28" si="22">J27*2</f>
        <v>29.4</v>
      </c>
      <c r="K28" s="14">
        <f t="shared" si="22"/>
        <v>29.2</v>
      </c>
    </row>
    <row r="29" spans="1:11" x14ac:dyDescent="0.4">
      <c r="A29" s="19"/>
      <c r="B29" s="25"/>
      <c r="C29" s="2" t="s">
        <v>10</v>
      </c>
      <c r="D29" s="7">
        <f>D27*3.115</f>
        <v>49.84</v>
      </c>
      <c r="E29" s="13">
        <f t="shared" ref="E29:K29" si="23">E27*3.115</f>
        <v>48.905500000000004</v>
      </c>
      <c r="F29" s="13">
        <f t="shared" si="23"/>
        <v>47.971000000000004</v>
      </c>
      <c r="G29" s="13">
        <f t="shared" si="23"/>
        <v>47.036500000000004</v>
      </c>
      <c r="H29" s="13">
        <f t="shared" si="23"/>
        <v>46.413500000000006</v>
      </c>
      <c r="I29" s="13">
        <f t="shared" si="23"/>
        <v>46.102000000000004</v>
      </c>
      <c r="J29" s="13">
        <f t="shared" si="23"/>
        <v>45.790500000000002</v>
      </c>
      <c r="K29" s="14">
        <f t="shared" si="23"/>
        <v>45.478999999999999</v>
      </c>
    </row>
    <row r="30" spans="1:11" ht="19.5" thickBot="1" x14ac:dyDescent="0.45">
      <c r="A30" s="19"/>
      <c r="B30" s="25"/>
      <c r="C30" s="2" t="s">
        <v>11</v>
      </c>
      <c r="D30" s="7">
        <f>D27*4.15</f>
        <v>66.400000000000006</v>
      </c>
      <c r="E30" s="13">
        <f t="shared" ref="E30:K30" si="24">E27*4.15</f>
        <v>65.155000000000001</v>
      </c>
      <c r="F30" s="13">
        <f t="shared" si="24"/>
        <v>63.910000000000004</v>
      </c>
      <c r="G30" s="13">
        <f t="shared" si="24"/>
        <v>62.665000000000006</v>
      </c>
      <c r="H30" s="13">
        <f t="shared" si="24"/>
        <v>61.835000000000008</v>
      </c>
      <c r="I30" s="13">
        <f t="shared" si="24"/>
        <v>61.420000000000009</v>
      </c>
      <c r="J30" s="13">
        <f t="shared" si="24"/>
        <v>61.005000000000003</v>
      </c>
      <c r="K30" s="14">
        <f t="shared" si="24"/>
        <v>60.59</v>
      </c>
    </row>
    <row r="31" spans="1:11" ht="19.5" thickTop="1" x14ac:dyDescent="0.4">
      <c r="A31" s="18">
        <v>13.6</v>
      </c>
      <c r="B31" s="24">
        <f>A31+2.5</f>
        <v>16.100000000000001</v>
      </c>
      <c r="C31" s="1" t="s">
        <v>8</v>
      </c>
      <c r="D31" s="6">
        <f>B31</f>
        <v>16.100000000000001</v>
      </c>
      <c r="E31" s="11">
        <f>B31-0.3</f>
        <v>15.8</v>
      </c>
      <c r="F31" s="11">
        <f>B31-0.6</f>
        <v>15.500000000000002</v>
      </c>
      <c r="G31" s="11">
        <f>B31-0.9</f>
        <v>15.200000000000001</v>
      </c>
      <c r="H31" s="11">
        <f>B31-1.1</f>
        <v>15.000000000000002</v>
      </c>
      <c r="I31" s="11">
        <f>B31-1.2</f>
        <v>14.900000000000002</v>
      </c>
      <c r="J31" s="11">
        <f>B31-1.3</f>
        <v>14.8</v>
      </c>
      <c r="K31" s="12">
        <f>B31-1.4</f>
        <v>14.700000000000001</v>
      </c>
    </row>
    <row r="32" spans="1:11" x14ac:dyDescent="0.4">
      <c r="A32" s="19"/>
      <c r="B32" s="25"/>
      <c r="C32" s="2" t="s">
        <v>9</v>
      </c>
      <c r="D32" s="7">
        <f>D31*2</f>
        <v>32.200000000000003</v>
      </c>
      <c r="E32" s="13">
        <f t="shared" ref="E32:H32" si="25">E31*2</f>
        <v>31.6</v>
      </c>
      <c r="F32" s="13">
        <f t="shared" si="25"/>
        <v>31.000000000000004</v>
      </c>
      <c r="G32" s="13">
        <f t="shared" si="25"/>
        <v>30.400000000000002</v>
      </c>
      <c r="H32" s="13">
        <f t="shared" si="25"/>
        <v>30.000000000000004</v>
      </c>
      <c r="I32" s="13">
        <f>I31*2</f>
        <v>29.800000000000004</v>
      </c>
      <c r="J32" s="13">
        <f t="shared" ref="J32:K32" si="26">J31*2</f>
        <v>29.6</v>
      </c>
      <c r="K32" s="14">
        <f t="shared" si="26"/>
        <v>29.400000000000002</v>
      </c>
    </row>
    <row r="33" spans="1:11" x14ac:dyDescent="0.4">
      <c r="A33" s="19"/>
      <c r="B33" s="25"/>
      <c r="C33" s="2" t="s">
        <v>10</v>
      </c>
      <c r="D33" s="7">
        <f>D31*3.115</f>
        <v>50.151500000000006</v>
      </c>
      <c r="E33" s="13">
        <f t="shared" ref="E33:K33" si="27">E31*3.115</f>
        <v>49.217000000000006</v>
      </c>
      <c r="F33" s="13">
        <f t="shared" si="27"/>
        <v>48.282500000000006</v>
      </c>
      <c r="G33" s="13">
        <f t="shared" si="27"/>
        <v>47.348000000000006</v>
      </c>
      <c r="H33" s="13">
        <f t="shared" si="27"/>
        <v>46.725000000000009</v>
      </c>
      <c r="I33" s="13">
        <f t="shared" si="27"/>
        <v>46.413500000000013</v>
      </c>
      <c r="J33" s="13">
        <f t="shared" si="27"/>
        <v>46.102000000000004</v>
      </c>
      <c r="K33" s="14">
        <f t="shared" si="27"/>
        <v>45.790500000000009</v>
      </c>
    </row>
    <row r="34" spans="1:11" ht="19.5" thickBot="1" x14ac:dyDescent="0.45">
      <c r="A34" s="20"/>
      <c r="B34" s="26"/>
      <c r="C34" s="3" t="s">
        <v>11</v>
      </c>
      <c r="D34" s="8">
        <f>D31*4.15</f>
        <v>66.815000000000012</v>
      </c>
      <c r="E34" s="15">
        <f t="shared" ref="E34:K34" si="28">E31*4.15</f>
        <v>65.570000000000007</v>
      </c>
      <c r="F34" s="15">
        <f t="shared" si="28"/>
        <v>64.325000000000017</v>
      </c>
      <c r="G34" s="15">
        <f t="shared" si="28"/>
        <v>63.080000000000013</v>
      </c>
      <c r="H34" s="15">
        <f t="shared" si="28"/>
        <v>62.250000000000014</v>
      </c>
      <c r="I34" s="15">
        <f t="shared" si="28"/>
        <v>61.835000000000015</v>
      </c>
      <c r="J34" s="15">
        <f t="shared" si="28"/>
        <v>61.420000000000009</v>
      </c>
      <c r="K34" s="16">
        <f t="shared" si="28"/>
        <v>61.00500000000001</v>
      </c>
    </row>
    <row r="35" spans="1:11" ht="19.5" thickTop="1" x14ac:dyDescent="0.4">
      <c r="A35" s="21">
        <v>13.7</v>
      </c>
      <c r="B35" s="27">
        <f>A35+2.5</f>
        <v>16.2</v>
      </c>
      <c r="C35" s="2" t="s">
        <v>8</v>
      </c>
      <c r="D35" s="7">
        <f>B35</f>
        <v>16.2</v>
      </c>
      <c r="E35" s="13">
        <f>B35-0.3</f>
        <v>15.899999999999999</v>
      </c>
      <c r="F35" s="13">
        <f>B35-0.6</f>
        <v>15.6</v>
      </c>
      <c r="G35" s="13">
        <f>B35-0.9</f>
        <v>15.299999999999999</v>
      </c>
      <c r="H35" s="13">
        <f>B35-1.1</f>
        <v>15.1</v>
      </c>
      <c r="I35" s="13">
        <f>B35-1.2</f>
        <v>15</v>
      </c>
      <c r="J35" s="13">
        <f>B35-1.3</f>
        <v>14.899999999999999</v>
      </c>
      <c r="K35" s="14">
        <f>B35-1.4</f>
        <v>14.799999999999999</v>
      </c>
    </row>
    <row r="36" spans="1:11" x14ac:dyDescent="0.4">
      <c r="A36" s="19"/>
      <c r="B36" s="25"/>
      <c r="C36" s="2" t="s">
        <v>9</v>
      </c>
      <c r="D36" s="7">
        <f>D35*2</f>
        <v>32.4</v>
      </c>
      <c r="E36" s="13">
        <f t="shared" ref="E36:H36" si="29">E35*2</f>
        <v>31.799999999999997</v>
      </c>
      <c r="F36" s="13">
        <f t="shared" si="29"/>
        <v>31.2</v>
      </c>
      <c r="G36" s="13">
        <f t="shared" si="29"/>
        <v>30.599999999999998</v>
      </c>
      <c r="H36" s="13">
        <f t="shared" si="29"/>
        <v>30.2</v>
      </c>
      <c r="I36" s="13">
        <f>I35*2</f>
        <v>30</v>
      </c>
      <c r="J36" s="13">
        <f t="shared" ref="J36:K36" si="30">J35*2</f>
        <v>29.799999999999997</v>
      </c>
      <c r="K36" s="14">
        <f t="shared" si="30"/>
        <v>29.599999999999998</v>
      </c>
    </row>
    <row r="37" spans="1:11" x14ac:dyDescent="0.4">
      <c r="A37" s="19"/>
      <c r="B37" s="25"/>
      <c r="C37" s="2" t="s">
        <v>10</v>
      </c>
      <c r="D37" s="7">
        <f>D35*3.115</f>
        <v>50.463000000000001</v>
      </c>
      <c r="E37" s="13">
        <f t="shared" ref="E37:K37" si="31">E35*3.115</f>
        <v>49.528500000000001</v>
      </c>
      <c r="F37" s="13">
        <f t="shared" si="31"/>
        <v>48.594000000000001</v>
      </c>
      <c r="G37" s="13">
        <f t="shared" si="31"/>
        <v>47.659500000000001</v>
      </c>
      <c r="H37" s="13">
        <f t="shared" si="31"/>
        <v>47.036500000000004</v>
      </c>
      <c r="I37" s="13">
        <f t="shared" si="31"/>
        <v>46.725000000000001</v>
      </c>
      <c r="J37" s="13">
        <f t="shared" si="31"/>
        <v>46.413499999999999</v>
      </c>
      <c r="K37" s="14">
        <f t="shared" si="31"/>
        <v>46.101999999999997</v>
      </c>
    </row>
    <row r="38" spans="1:11" ht="19.5" thickBot="1" x14ac:dyDescent="0.45">
      <c r="A38" s="19"/>
      <c r="B38" s="25"/>
      <c r="C38" s="2" t="s">
        <v>11</v>
      </c>
      <c r="D38" s="7">
        <f>D35*4.15</f>
        <v>67.23</v>
      </c>
      <c r="E38" s="13">
        <f t="shared" ref="E38:K38" si="32">E35*4.15</f>
        <v>65.984999999999999</v>
      </c>
      <c r="F38" s="13">
        <f t="shared" si="32"/>
        <v>64.740000000000009</v>
      </c>
      <c r="G38" s="13">
        <f t="shared" si="32"/>
        <v>63.495000000000005</v>
      </c>
      <c r="H38" s="13">
        <f t="shared" si="32"/>
        <v>62.665000000000006</v>
      </c>
      <c r="I38" s="13">
        <f t="shared" si="32"/>
        <v>62.250000000000007</v>
      </c>
      <c r="J38" s="13">
        <f t="shared" si="32"/>
        <v>61.835000000000001</v>
      </c>
      <c r="K38" s="14">
        <f t="shared" si="32"/>
        <v>61.42</v>
      </c>
    </row>
    <row r="39" spans="1:11" ht="19.5" thickTop="1" x14ac:dyDescent="0.4">
      <c r="A39" s="18">
        <v>13.8</v>
      </c>
      <c r="B39" s="24">
        <f>A39+2.5</f>
        <v>16.3</v>
      </c>
      <c r="C39" s="1" t="s">
        <v>8</v>
      </c>
      <c r="D39" s="6">
        <f>B39</f>
        <v>16.3</v>
      </c>
      <c r="E39" s="11">
        <f>B39-0.3</f>
        <v>16</v>
      </c>
      <c r="F39" s="11">
        <f>B39-0.6</f>
        <v>15.700000000000001</v>
      </c>
      <c r="G39" s="11">
        <f>B39-0.9</f>
        <v>15.4</v>
      </c>
      <c r="H39" s="11">
        <f>B39-1.1</f>
        <v>15.200000000000001</v>
      </c>
      <c r="I39" s="11">
        <f>B39-1.2</f>
        <v>15.100000000000001</v>
      </c>
      <c r="J39" s="11">
        <f>B39-1.3</f>
        <v>15</v>
      </c>
      <c r="K39" s="12">
        <f>B39-1.4</f>
        <v>14.9</v>
      </c>
    </row>
    <row r="40" spans="1:11" x14ac:dyDescent="0.4">
      <c r="A40" s="19"/>
      <c r="B40" s="25"/>
      <c r="C40" s="2" t="s">
        <v>9</v>
      </c>
      <c r="D40" s="7">
        <f>D39*2</f>
        <v>32.6</v>
      </c>
      <c r="E40" s="13">
        <f t="shared" ref="E40:H40" si="33">E39*2</f>
        <v>32</v>
      </c>
      <c r="F40" s="13">
        <f t="shared" si="33"/>
        <v>31.400000000000002</v>
      </c>
      <c r="G40" s="13">
        <f t="shared" si="33"/>
        <v>30.8</v>
      </c>
      <c r="H40" s="13">
        <f t="shared" si="33"/>
        <v>30.400000000000002</v>
      </c>
      <c r="I40" s="13">
        <f>I39*2</f>
        <v>30.200000000000003</v>
      </c>
      <c r="J40" s="13">
        <f t="shared" ref="J40:K40" si="34">J39*2</f>
        <v>30</v>
      </c>
      <c r="K40" s="14">
        <f t="shared" si="34"/>
        <v>29.8</v>
      </c>
    </row>
    <row r="41" spans="1:11" x14ac:dyDescent="0.4">
      <c r="A41" s="19"/>
      <c r="B41" s="25"/>
      <c r="C41" s="2" t="s">
        <v>10</v>
      </c>
      <c r="D41" s="7">
        <f>D39*3.115</f>
        <v>50.774500000000003</v>
      </c>
      <c r="E41" s="13">
        <f t="shared" ref="E41:K41" si="35">E39*3.115</f>
        <v>49.84</v>
      </c>
      <c r="F41" s="13">
        <f t="shared" si="35"/>
        <v>48.905500000000004</v>
      </c>
      <c r="G41" s="13">
        <f t="shared" si="35"/>
        <v>47.971000000000004</v>
      </c>
      <c r="H41" s="13">
        <f t="shared" si="35"/>
        <v>47.348000000000006</v>
      </c>
      <c r="I41" s="13">
        <f t="shared" si="35"/>
        <v>47.036500000000011</v>
      </c>
      <c r="J41" s="13">
        <f t="shared" si="35"/>
        <v>46.725000000000001</v>
      </c>
      <c r="K41" s="14">
        <f t="shared" si="35"/>
        <v>46.413500000000006</v>
      </c>
    </row>
    <row r="42" spans="1:11" ht="19.5" thickBot="1" x14ac:dyDescent="0.45">
      <c r="A42" s="20"/>
      <c r="B42" s="26"/>
      <c r="C42" s="3" t="s">
        <v>11</v>
      </c>
      <c r="D42" s="8">
        <f>D39*4.15</f>
        <v>67.64500000000001</v>
      </c>
      <c r="E42" s="15">
        <f t="shared" ref="E42:K42" si="36">E39*4.15</f>
        <v>66.400000000000006</v>
      </c>
      <c r="F42" s="15">
        <f t="shared" si="36"/>
        <v>65.155000000000015</v>
      </c>
      <c r="G42" s="15">
        <f t="shared" si="36"/>
        <v>63.910000000000004</v>
      </c>
      <c r="H42" s="15">
        <f t="shared" si="36"/>
        <v>63.080000000000013</v>
      </c>
      <c r="I42" s="15">
        <f t="shared" si="36"/>
        <v>62.665000000000013</v>
      </c>
      <c r="J42" s="15">
        <f t="shared" si="36"/>
        <v>62.250000000000007</v>
      </c>
      <c r="K42" s="16">
        <f t="shared" si="36"/>
        <v>61.835000000000008</v>
      </c>
    </row>
    <row r="43" spans="1:11" ht="19.5" thickTop="1" x14ac:dyDescent="0.4">
      <c r="A43" s="21">
        <v>13.9</v>
      </c>
      <c r="B43" s="27">
        <f>A43+2.5</f>
        <v>16.399999999999999</v>
      </c>
      <c r="C43" s="2" t="s">
        <v>8</v>
      </c>
      <c r="D43" s="7">
        <f>B43</f>
        <v>16.399999999999999</v>
      </c>
      <c r="E43" s="13">
        <f>B43-0.3</f>
        <v>16.099999999999998</v>
      </c>
      <c r="F43" s="13">
        <f>B43-0.6</f>
        <v>15.799999999999999</v>
      </c>
      <c r="G43" s="13">
        <f>B43-0.9</f>
        <v>15.499999999999998</v>
      </c>
      <c r="H43" s="13">
        <f>B43-1.1</f>
        <v>15.299999999999999</v>
      </c>
      <c r="I43" s="13">
        <f>B43-1.2</f>
        <v>15.2</v>
      </c>
      <c r="J43" s="13">
        <f>B43-1.3</f>
        <v>15.099999999999998</v>
      </c>
      <c r="K43" s="14">
        <f>B43-1.4</f>
        <v>14.999999999999998</v>
      </c>
    </row>
    <row r="44" spans="1:11" x14ac:dyDescent="0.4">
      <c r="A44" s="19"/>
      <c r="B44" s="25"/>
      <c r="C44" s="2" t="s">
        <v>9</v>
      </c>
      <c r="D44" s="7">
        <f>D43*2</f>
        <v>32.799999999999997</v>
      </c>
      <c r="E44" s="13">
        <f t="shared" ref="E44:H44" si="37">E43*2</f>
        <v>32.199999999999996</v>
      </c>
      <c r="F44" s="13">
        <f t="shared" si="37"/>
        <v>31.599999999999998</v>
      </c>
      <c r="G44" s="13">
        <f t="shared" si="37"/>
        <v>30.999999999999996</v>
      </c>
      <c r="H44" s="13">
        <f t="shared" si="37"/>
        <v>30.599999999999998</v>
      </c>
      <c r="I44" s="13">
        <f>I43*2</f>
        <v>30.4</v>
      </c>
      <c r="J44" s="13">
        <f t="shared" ref="J44:K44" si="38">J43*2</f>
        <v>30.199999999999996</v>
      </c>
      <c r="K44" s="14">
        <f t="shared" si="38"/>
        <v>29.999999999999996</v>
      </c>
    </row>
    <row r="45" spans="1:11" x14ac:dyDescent="0.4">
      <c r="A45" s="19"/>
      <c r="B45" s="25"/>
      <c r="C45" s="2" t="s">
        <v>10</v>
      </c>
      <c r="D45" s="7">
        <f>D43*3.115</f>
        <v>51.085999999999999</v>
      </c>
      <c r="E45" s="13">
        <f t="shared" ref="E45:K45" si="39">E43*3.115</f>
        <v>50.151499999999999</v>
      </c>
      <c r="F45" s="13">
        <f t="shared" si="39"/>
        <v>49.216999999999999</v>
      </c>
      <c r="G45" s="13">
        <f t="shared" si="39"/>
        <v>48.282499999999999</v>
      </c>
      <c r="H45" s="13">
        <f t="shared" si="39"/>
        <v>47.659500000000001</v>
      </c>
      <c r="I45" s="13">
        <f t="shared" si="39"/>
        <v>47.347999999999999</v>
      </c>
      <c r="J45" s="13">
        <f t="shared" si="39"/>
        <v>47.036499999999997</v>
      </c>
      <c r="K45" s="14">
        <f t="shared" si="39"/>
        <v>46.724999999999994</v>
      </c>
    </row>
    <row r="46" spans="1:11" ht="19.5" thickBot="1" x14ac:dyDescent="0.45">
      <c r="A46" s="20"/>
      <c r="B46" s="26"/>
      <c r="C46" s="3" t="s">
        <v>11</v>
      </c>
      <c r="D46" s="8">
        <f>D43*4.15</f>
        <v>68.06</v>
      </c>
      <c r="E46" s="15">
        <f t="shared" ref="E46:K46" si="40">E43*4.15</f>
        <v>66.814999999999998</v>
      </c>
      <c r="F46" s="15">
        <f t="shared" si="40"/>
        <v>65.570000000000007</v>
      </c>
      <c r="G46" s="15">
        <f t="shared" si="40"/>
        <v>64.325000000000003</v>
      </c>
      <c r="H46" s="15">
        <f t="shared" si="40"/>
        <v>63.495000000000005</v>
      </c>
      <c r="I46" s="15">
        <f t="shared" si="40"/>
        <v>63.080000000000005</v>
      </c>
      <c r="J46" s="15">
        <f t="shared" si="40"/>
        <v>62.664999999999999</v>
      </c>
      <c r="K46" s="16">
        <f t="shared" si="40"/>
        <v>62.25</v>
      </c>
    </row>
    <row r="47" spans="1:11" ht="19.5" thickTop="1" x14ac:dyDescent="0.4"/>
  </sheetData>
  <mergeCells count="3">
    <mergeCell ref="B3:D3"/>
    <mergeCell ref="A5:K5"/>
    <mergeCell ref="J6:K6"/>
  </mergeCells>
  <phoneticPr fontId="1"/>
  <pageMargins left="0.31496062992125984" right="0.31496062992125984" top="0.74803149606299213" bottom="0.74803149606299213" header="0.31496062992125984" footer="0.31496062992125984"/>
  <pageSetup paperSize="9" scale="84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730E9-D7F4-42EB-9E7E-E67048A5DE4E}">
  <sheetPr>
    <pageSetUpPr fitToPage="1"/>
  </sheetPr>
  <dimension ref="A1:N47"/>
  <sheetViews>
    <sheetView tabSelected="1" workbookViewId="0">
      <selection activeCell="N11" sqref="N11"/>
    </sheetView>
  </sheetViews>
  <sheetFormatPr defaultRowHeight="18.75" x14ac:dyDescent="0.4"/>
  <sheetData>
    <row r="1" spans="1:14" x14ac:dyDescent="0.4">
      <c r="A1" s="29"/>
      <c r="B1" s="30" t="s">
        <v>0</v>
      </c>
      <c r="C1" s="30"/>
      <c r="D1" s="30" t="s">
        <v>1</v>
      </c>
      <c r="E1" s="30"/>
      <c r="F1" s="31" t="s">
        <v>4</v>
      </c>
    </row>
    <row r="2" spans="1:14" ht="19.5" thickBot="1" x14ac:dyDescent="0.45">
      <c r="A2" s="32" t="s">
        <v>12</v>
      </c>
      <c r="B2" s="36">
        <v>13</v>
      </c>
      <c r="C2" s="33" t="s">
        <v>2</v>
      </c>
      <c r="D2" s="34">
        <v>2.5</v>
      </c>
      <c r="E2" s="33" t="s">
        <v>3</v>
      </c>
      <c r="F2" s="35">
        <v>15.5</v>
      </c>
    </row>
    <row r="3" spans="1:14" x14ac:dyDescent="0.4">
      <c r="B3" s="41" t="s">
        <v>5</v>
      </c>
      <c r="C3" s="41"/>
      <c r="D3" s="41"/>
    </row>
    <row r="4" spans="1:14" x14ac:dyDescent="0.4">
      <c r="B4" s="28" t="s">
        <v>6</v>
      </c>
    </row>
    <row r="5" spans="1:14" ht="24.75" thickBot="1" x14ac:dyDescent="0.45">
      <c r="A5" s="39" t="s">
        <v>17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4" ht="20.25" thickTop="1" thickBot="1" x14ac:dyDescent="0.45">
      <c r="A6" s="17" t="s">
        <v>0</v>
      </c>
      <c r="B6" s="23" t="s">
        <v>4</v>
      </c>
      <c r="C6" s="4"/>
      <c r="D6" s="5">
        <v>0.5</v>
      </c>
      <c r="E6" s="10">
        <v>0.6</v>
      </c>
      <c r="F6" s="10">
        <v>0.7</v>
      </c>
      <c r="G6" s="10">
        <v>0.8</v>
      </c>
      <c r="H6" s="10">
        <v>0.9</v>
      </c>
      <c r="I6" s="10">
        <v>0.95</v>
      </c>
      <c r="J6" s="37">
        <v>1</v>
      </c>
      <c r="K6" s="38"/>
    </row>
    <row r="7" spans="1:14" ht="19.5" thickTop="1" x14ac:dyDescent="0.4">
      <c r="A7" s="18">
        <v>14</v>
      </c>
      <c r="B7" s="24">
        <f>A7+2.5</f>
        <v>16.5</v>
      </c>
      <c r="C7" s="1" t="s">
        <v>8</v>
      </c>
      <c r="D7" s="6">
        <f>B7</f>
        <v>16.5</v>
      </c>
      <c r="E7" s="11">
        <f>B7-0.3</f>
        <v>16.2</v>
      </c>
      <c r="F7" s="11">
        <f>B7-0.6</f>
        <v>15.9</v>
      </c>
      <c r="G7" s="11">
        <f>B7-0.9</f>
        <v>15.6</v>
      </c>
      <c r="H7" s="11">
        <f>B7-1.1</f>
        <v>15.4</v>
      </c>
      <c r="I7" s="11">
        <f>B7-1.2</f>
        <v>15.3</v>
      </c>
      <c r="J7" s="11">
        <f>B7-1.3</f>
        <v>15.2</v>
      </c>
      <c r="K7" s="12">
        <f>B7-1.4</f>
        <v>15.1</v>
      </c>
    </row>
    <row r="8" spans="1:14" x14ac:dyDescent="0.4">
      <c r="A8" s="19"/>
      <c r="B8" s="25"/>
      <c r="C8" s="2" t="s">
        <v>9</v>
      </c>
      <c r="D8" s="7">
        <f>D7*2</f>
        <v>33</v>
      </c>
      <c r="E8" s="13">
        <f t="shared" ref="E8:H8" si="0">E7*2</f>
        <v>32.4</v>
      </c>
      <c r="F8" s="13">
        <f t="shared" si="0"/>
        <v>31.8</v>
      </c>
      <c r="G8" s="13">
        <f t="shared" si="0"/>
        <v>31.2</v>
      </c>
      <c r="H8" s="13">
        <f t="shared" si="0"/>
        <v>30.8</v>
      </c>
      <c r="I8" s="13">
        <f>I7*2</f>
        <v>30.6</v>
      </c>
      <c r="J8" s="13">
        <f t="shared" ref="J8:K8" si="1">J7*2</f>
        <v>30.4</v>
      </c>
      <c r="K8" s="14">
        <f t="shared" si="1"/>
        <v>30.2</v>
      </c>
    </row>
    <row r="9" spans="1:14" x14ac:dyDescent="0.4">
      <c r="A9" s="19"/>
      <c r="B9" s="25"/>
      <c r="C9" s="2" t="s">
        <v>10</v>
      </c>
      <c r="D9" s="7">
        <f>D7*3.115</f>
        <v>51.397500000000001</v>
      </c>
      <c r="E9" s="13">
        <f t="shared" ref="E9:K9" si="2">E7*3.115</f>
        <v>50.463000000000001</v>
      </c>
      <c r="F9" s="13">
        <f t="shared" si="2"/>
        <v>49.528500000000001</v>
      </c>
      <c r="G9" s="13">
        <f t="shared" si="2"/>
        <v>48.594000000000001</v>
      </c>
      <c r="H9" s="13">
        <f t="shared" si="2"/>
        <v>47.971000000000004</v>
      </c>
      <c r="I9" s="13">
        <f t="shared" si="2"/>
        <v>47.659500000000008</v>
      </c>
      <c r="J9" s="13">
        <f t="shared" si="2"/>
        <v>47.347999999999999</v>
      </c>
      <c r="K9" s="14">
        <f t="shared" si="2"/>
        <v>47.036500000000004</v>
      </c>
    </row>
    <row r="10" spans="1:14" ht="19.5" thickBot="1" x14ac:dyDescent="0.45">
      <c r="A10" s="20"/>
      <c r="B10" s="26"/>
      <c r="C10" s="3" t="s">
        <v>11</v>
      </c>
      <c r="D10" s="8">
        <f>D7*4.15</f>
        <v>68.475000000000009</v>
      </c>
      <c r="E10" s="15">
        <f t="shared" ref="E10:K10" si="3">E7*4.15</f>
        <v>67.23</v>
      </c>
      <c r="F10" s="15">
        <f t="shared" si="3"/>
        <v>65.985000000000014</v>
      </c>
      <c r="G10" s="15">
        <f t="shared" si="3"/>
        <v>64.740000000000009</v>
      </c>
      <c r="H10" s="15">
        <f t="shared" si="3"/>
        <v>63.910000000000004</v>
      </c>
      <c r="I10" s="15">
        <f t="shared" si="3"/>
        <v>63.495000000000012</v>
      </c>
      <c r="J10" s="15">
        <f t="shared" si="3"/>
        <v>63.080000000000005</v>
      </c>
      <c r="K10" s="16">
        <f t="shared" si="3"/>
        <v>62.665000000000006</v>
      </c>
    </row>
    <row r="11" spans="1:14" ht="19.5" thickTop="1" x14ac:dyDescent="0.4">
      <c r="A11" s="21">
        <v>14.1</v>
      </c>
      <c r="B11" s="27">
        <f t="shared" ref="B11" si="4">A11+2.5</f>
        <v>16.600000000000001</v>
      </c>
      <c r="C11" s="2" t="s">
        <v>8</v>
      </c>
      <c r="D11" s="7">
        <f>B11</f>
        <v>16.600000000000001</v>
      </c>
      <c r="E11" s="13">
        <f>B11-0.3</f>
        <v>16.3</v>
      </c>
      <c r="F11" s="13">
        <f>B11-0.6</f>
        <v>16</v>
      </c>
      <c r="G11" s="13">
        <f>B11-0.9</f>
        <v>15.700000000000001</v>
      </c>
      <c r="H11" s="13">
        <f>B11-1.1</f>
        <v>15.500000000000002</v>
      </c>
      <c r="I11" s="13">
        <f>B11-1.2</f>
        <v>15.400000000000002</v>
      </c>
      <c r="J11" s="13">
        <f>B11-1.3</f>
        <v>15.3</v>
      </c>
      <c r="K11" s="14">
        <f>B11-1.4</f>
        <v>15.200000000000001</v>
      </c>
    </row>
    <row r="12" spans="1:14" x14ac:dyDescent="0.4">
      <c r="A12" s="19"/>
      <c r="B12" s="25"/>
      <c r="C12" s="2" t="s">
        <v>9</v>
      </c>
      <c r="D12" s="7">
        <f>D11*2</f>
        <v>33.200000000000003</v>
      </c>
      <c r="E12" s="13">
        <f t="shared" ref="E12:H12" si="5">E11*2</f>
        <v>32.6</v>
      </c>
      <c r="F12" s="13">
        <f t="shared" si="5"/>
        <v>32</v>
      </c>
      <c r="G12" s="13">
        <f t="shared" si="5"/>
        <v>31.400000000000002</v>
      </c>
      <c r="H12" s="13">
        <f t="shared" si="5"/>
        <v>31.000000000000004</v>
      </c>
      <c r="I12" s="13">
        <f>I11*2</f>
        <v>30.800000000000004</v>
      </c>
      <c r="J12" s="13">
        <f t="shared" ref="J12:K12" si="6">J11*2</f>
        <v>30.6</v>
      </c>
      <c r="K12" s="14">
        <f t="shared" si="6"/>
        <v>30.400000000000002</v>
      </c>
    </row>
    <row r="13" spans="1:14" x14ac:dyDescent="0.4">
      <c r="A13" s="19"/>
      <c r="B13" s="25"/>
      <c r="C13" s="2" t="s">
        <v>10</v>
      </c>
      <c r="D13" s="7">
        <f>D11*3.115</f>
        <v>51.70900000000001</v>
      </c>
      <c r="E13" s="13">
        <f t="shared" ref="E13:K13" si="7">E11*3.115</f>
        <v>50.774500000000003</v>
      </c>
      <c r="F13" s="13">
        <f t="shared" si="7"/>
        <v>49.84</v>
      </c>
      <c r="G13" s="13">
        <f t="shared" si="7"/>
        <v>48.905500000000004</v>
      </c>
      <c r="H13" s="13">
        <f t="shared" si="7"/>
        <v>48.282500000000006</v>
      </c>
      <c r="I13" s="13">
        <f t="shared" si="7"/>
        <v>47.971000000000011</v>
      </c>
      <c r="J13" s="13">
        <f t="shared" si="7"/>
        <v>47.659500000000008</v>
      </c>
      <c r="K13" s="14">
        <f t="shared" si="7"/>
        <v>47.348000000000006</v>
      </c>
    </row>
    <row r="14" spans="1:14" ht="19.5" thickBot="1" x14ac:dyDescent="0.45">
      <c r="A14" s="19"/>
      <c r="B14" s="25"/>
      <c r="C14" s="2" t="s">
        <v>11</v>
      </c>
      <c r="D14" s="7">
        <f>D11*4.15</f>
        <v>68.890000000000015</v>
      </c>
      <c r="E14" s="13">
        <f t="shared" ref="E14:K14" si="8">E11*4.15</f>
        <v>67.64500000000001</v>
      </c>
      <c r="F14" s="13">
        <f t="shared" si="8"/>
        <v>66.400000000000006</v>
      </c>
      <c r="G14" s="13">
        <f t="shared" si="8"/>
        <v>65.155000000000015</v>
      </c>
      <c r="H14" s="13">
        <f t="shared" si="8"/>
        <v>64.325000000000017</v>
      </c>
      <c r="I14" s="13">
        <f t="shared" si="8"/>
        <v>63.910000000000011</v>
      </c>
      <c r="J14" s="13">
        <f t="shared" si="8"/>
        <v>63.495000000000012</v>
      </c>
      <c r="K14" s="14">
        <f t="shared" si="8"/>
        <v>63.080000000000013</v>
      </c>
    </row>
    <row r="15" spans="1:14" ht="19.5" thickTop="1" x14ac:dyDescent="0.4">
      <c r="A15" s="18">
        <v>14.2</v>
      </c>
      <c r="B15" s="24">
        <f>A15+2.5</f>
        <v>16.7</v>
      </c>
      <c r="C15" s="1" t="s">
        <v>8</v>
      </c>
      <c r="D15" s="6">
        <f>B15</f>
        <v>16.7</v>
      </c>
      <c r="E15" s="11">
        <f>B15-0.3</f>
        <v>16.399999999999999</v>
      </c>
      <c r="F15" s="11">
        <f>B15-0.6</f>
        <v>16.099999999999998</v>
      </c>
      <c r="G15" s="11">
        <f>B15-0.9</f>
        <v>15.799999999999999</v>
      </c>
      <c r="H15" s="11">
        <f>B15-1.1</f>
        <v>15.6</v>
      </c>
      <c r="I15" s="11">
        <f>B15-1.2</f>
        <v>15.5</v>
      </c>
      <c r="J15" s="11">
        <f>B15-1.3</f>
        <v>15.399999999999999</v>
      </c>
      <c r="K15" s="12">
        <f>B15-1.4</f>
        <v>15.299999999999999</v>
      </c>
    </row>
    <row r="16" spans="1:14" x14ac:dyDescent="0.4">
      <c r="A16" s="19"/>
      <c r="B16" s="25"/>
      <c r="C16" s="2" t="s">
        <v>9</v>
      </c>
      <c r="D16" s="7">
        <f>D15*2</f>
        <v>33.4</v>
      </c>
      <c r="E16" s="13">
        <f t="shared" ref="E16:H16" si="9">E15*2</f>
        <v>32.799999999999997</v>
      </c>
      <c r="F16" s="13">
        <f t="shared" si="9"/>
        <v>32.199999999999996</v>
      </c>
      <c r="G16" s="13">
        <f t="shared" si="9"/>
        <v>31.599999999999998</v>
      </c>
      <c r="H16" s="13">
        <f t="shared" si="9"/>
        <v>31.2</v>
      </c>
      <c r="I16" s="13">
        <f>I15*2</f>
        <v>31</v>
      </c>
      <c r="J16" s="13">
        <f t="shared" ref="J16:K16" si="10">J15*2</f>
        <v>30.799999999999997</v>
      </c>
      <c r="K16" s="14">
        <f t="shared" si="10"/>
        <v>30.599999999999998</v>
      </c>
      <c r="N16" t="s">
        <v>13</v>
      </c>
    </row>
    <row r="17" spans="1:11" x14ac:dyDescent="0.4">
      <c r="A17" s="19"/>
      <c r="B17" s="25"/>
      <c r="C17" s="2" t="s">
        <v>10</v>
      </c>
      <c r="D17" s="7">
        <f>D15*3.115</f>
        <v>52.020499999999998</v>
      </c>
      <c r="E17" s="13">
        <f t="shared" ref="E17:K17" si="11">E15*3.115</f>
        <v>51.085999999999999</v>
      </c>
      <c r="F17" s="13">
        <f t="shared" si="11"/>
        <v>50.151499999999999</v>
      </c>
      <c r="G17" s="13">
        <f t="shared" si="11"/>
        <v>49.216999999999999</v>
      </c>
      <c r="H17" s="13">
        <f t="shared" si="11"/>
        <v>48.594000000000001</v>
      </c>
      <c r="I17" s="13">
        <f t="shared" si="11"/>
        <v>48.282500000000006</v>
      </c>
      <c r="J17" s="13">
        <f t="shared" si="11"/>
        <v>47.970999999999997</v>
      </c>
      <c r="K17" s="14">
        <f t="shared" si="11"/>
        <v>47.659500000000001</v>
      </c>
    </row>
    <row r="18" spans="1:11" ht="19.5" thickBot="1" x14ac:dyDescent="0.45">
      <c r="A18" s="20"/>
      <c r="B18" s="26"/>
      <c r="C18" s="3" t="s">
        <v>11</v>
      </c>
      <c r="D18" s="8">
        <f>D15*4.15</f>
        <v>69.305000000000007</v>
      </c>
      <c r="E18" s="15">
        <f t="shared" ref="E18:K18" si="12">E15*4.15</f>
        <v>68.06</v>
      </c>
      <c r="F18" s="15">
        <f t="shared" si="12"/>
        <v>66.814999999999998</v>
      </c>
      <c r="G18" s="15">
        <f t="shared" si="12"/>
        <v>65.570000000000007</v>
      </c>
      <c r="H18" s="15">
        <f t="shared" si="12"/>
        <v>64.740000000000009</v>
      </c>
      <c r="I18" s="15">
        <f t="shared" si="12"/>
        <v>64.325000000000003</v>
      </c>
      <c r="J18" s="15">
        <f t="shared" si="12"/>
        <v>63.91</v>
      </c>
      <c r="K18" s="16">
        <f t="shared" si="12"/>
        <v>63.495000000000005</v>
      </c>
    </row>
    <row r="19" spans="1:11" ht="19.5" thickTop="1" x14ac:dyDescent="0.4">
      <c r="A19" s="21">
        <v>14.3</v>
      </c>
      <c r="B19" s="27">
        <f>A19+2.5</f>
        <v>16.8</v>
      </c>
      <c r="C19" s="2" t="s">
        <v>8</v>
      </c>
      <c r="D19" s="7">
        <f>B19</f>
        <v>16.8</v>
      </c>
      <c r="E19" s="13">
        <f>B19-0.3</f>
        <v>16.5</v>
      </c>
      <c r="F19" s="13">
        <f>B19-0.6</f>
        <v>16.2</v>
      </c>
      <c r="G19" s="13">
        <f>B19-0.9</f>
        <v>15.9</v>
      </c>
      <c r="H19" s="13">
        <f>B19-1.1</f>
        <v>15.700000000000001</v>
      </c>
      <c r="I19" s="13">
        <f>B19-1.2</f>
        <v>15.600000000000001</v>
      </c>
      <c r="J19" s="13">
        <f>B19-1.3</f>
        <v>15.5</v>
      </c>
      <c r="K19" s="14">
        <f>B19-1.4</f>
        <v>15.4</v>
      </c>
    </row>
    <row r="20" spans="1:11" x14ac:dyDescent="0.4">
      <c r="A20" s="22" t="s">
        <v>7</v>
      </c>
      <c r="B20" s="25"/>
      <c r="C20" s="2" t="s">
        <v>9</v>
      </c>
      <c r="D20" s="7">
        <f>D19*2</f>
        <v>33.6</v>
      </c>
      <c r="E20" s="13">
        <f t="shared" ref="E20:H20" si="13">E19*2</f>
        <v>33</v>
      </c>
      <c r="F20" s="13">
        <f t="shared" si="13"/>
        <v>32.4</v>
      </c>
      <c r="G20" s="13">
        <f t="shared" si="13"/>
        <v>31.8</v>
      </c>
      <c r="H20" s="13">
        <f t="shared" si="13"/>
        <v>31.400000000000002</v>
      </c>
      <c r="I20" s="13">
        <f>I19*2</f>
        <v>31.200000000000003</v>
      </c>
      <c r="J20" s="13">
        <f t="shared" ref="J20:K20" si="14">J19*2</f>
        <v>31</v>
      </c>
      <c r="K20" s="14">
        <f t="shared" si="14"/>
        <v>30.8</v>
      </c>
    </row>
    <row r="21" spans="1:11" x14ac:dyDescent="0.4">
      <c r="A21" s="22" t="s">
        <v>7</v>
      </c>
      <c r="B21" s="25"/>
      <c r="C21" s="2" t="s">
        <v>10</v>
      </c>
      <c r="D21" s="7">
        <f>D19*3.115</f>
        <v>52.332000000000008</v>
      </c>
      <c r="E21" s="13">
        <f t="shared" ref="E21:K21" si="15">E19*3.115</f>
        <v>51.397500000000001</v>
      </c>
      <c r="F21" s="13">
        <f t="shared" si="15"/>
        <v>50.463000000000001</v>
      </c>
      <c r="G21" s="13">
        <f t="shared" si="15"/>
        <v>49.528500000000001</v>
      </c>
      <c r="H21" s="13">
        <f t="shared" si="15"/>
        <v>48.905500000000004</v>
      </c>
      <c r="I21" s="13">
        <f t="shared" si="15"/>
        <v>48.594000000000008</v>
      </c>
      <c r="J21" s="13">
        <f t="shared" si="15"/>
        <v>48.282500000000006</v>
      </c>
      <c r="K21" s="14">
        <f t="shared" si="15"/>
        <v>47.971000000000004</v>
      </c>
    </row>
    <row r="22" spans="1:11" ht="19.5" thickBot="1" x14ac:dyDescent="0.45">
      <c r="A22" s="19"/>
      <c r="B22" s="25"/>
      <c r="C22" s="2" t="s">
        <v>11</v>
      </c>
      <c r="D22" s="7">
        <f>D19*4.15</f>
        <v>69.720000000000013</v>
      </c>
      <c r="E22" s="13">
        <f t="shared" ref="E22:K22" si="16">E19*4.15</f>
        <v>68.475000000000009</v>
      </c>
      <c r="F22" s="13">
        <f t="shared" si="16"/>
        <v>67.23</v>
      </c>
      <c r="G22" s="13">
        <f t="shared" si="16"/>
        <v>65.985000000000014</v>
      </c>
      <c r="H22" s="13">
        <f t="shared" si="16"/>
        <v>65.155000000000015</v>
      </c>
      <c r="I22" s="13">
        <f t="shared" si="16"/>
        <v>64.740000000000009</v>
      </c>
      <c r="J22" s="13">
        <f t="shared" si="16"/>
        <v>64.325000000000003</v>
      </c>
      <c r="K22" s="14">
        <f t="shared" si="16"/>
        <v>63.910000000000004</v>
      </c>
    </row>
    <row r="23" spans="1:11" ht="19.5" thickTop="1" x14ac:dyDescent="0.4">
      <c r="A23" s="18">
        <v>14.4</v>
      </c>
      <c r="B23" s="24">
        <f>A23+2.5</f>
        <v>16.899999999999999</v>
      </c>
      <c r="C23" s="1" t="s">
        <v>8</v>
      </c>
      <c r="D23" s="6">
        <f>B23</f>
        <v>16.899999999999999</v>
      </c>
      <c r="E23" s="11">
        <f>B23-0.3</f>
        <v>16.599999999999998</v>
      </c>
      <c r="F23" s="11">
        <f>B23-0.6</f>
        <v>16.299999999999997</v>
      </c>
      <c r="G23" s="11">
        <f>B23-0.9</f>
        <v>15.999999999999998</v>
      </c>
      <c r="H23" s="11">
        <f>B23-1.1</f>
        <v>15.799999999999999</v>
      </c>
      <c r="I23" s="11">
        <f>B23-1.2</f>
        <v>15.7</v>
      </c>
      <c r="J23" s="11">
        <f>B23-1.3</f>
        <v>15.599999999999998</v>
      </c>
      <c r="K23" s="12">
        <f>B23-1.4</f>
        <v>15.499999999999998</v>
      </c>
    </row>
    <row r="24" spans="1:11" x14ac:dyDescent="0.4">
      <c r="A24" s="19"/>
      <c r="B24" s="25"/>
      <c r="C24" s="2" t="s">
        <v>9</v>
      </c>
      <c r="D24" s="7">
        <f>D23*2</f>
        <v>33.799999999999997</v>
      </c>
      <c r="E24" s="13">
        <f t="shared" ref="E24:H24" si="17">E23*2</f>
        <v>33.199999999999996</v>
      </c>
      <c r="F24" s="13">
        <f t="shared" si="17"/>
        <v>32.599999999999994</v>
      </c>
      <c r="G24" s="13">
        <f t="shared" si="17"/>
        <v>31.999999999999996</v>
      </c>
      <c r="H24" s="13">
        <f t="shared" si="17"/>
        <v>31.599999999999998</v>
      </c>
      <c r="I24" s="13">
        <f>I23*2</f>
        <v>31.4</v>
      </c>
      <c r="J24" s="13">
        <f t="shared" ref="J24:K24" si="18">J23*2</f>
        <v>31.199999999999996</v>
      </c>
      <c r="K24" s="14">
        <f t="shared" si="18"/>
        <v>30.999999999999996</v>
      </c>
    </row>
    <row r="25" spans="1:11" x14ac:dyDescent="0.4">
      <c r="A25" s="19"/>
      <c r="B25" s="25"/>
      <c r="C25" s="2" t="s">
        <v>10</v>
      </c>
      <c r="D25" s="7">
        <f>D23*3.115</f>
        <v>52.643499999999996</v>
      </c>
      <c r="E25" s="13">
        <f t="shared" ref="E25:K25" si="19">E23*3.115</f>
        <v>51.708999999999996</v>
      </c>
      <c r="F25" s="13">
        <f t="shared" si="19"/>
        <v>50.774499999999996</v>
      </c>
      <c r="G25" s="13">
        <f t="shared" si="19"/>
        <v>49.839999999999996</v>
      </c>
      <c r="H25" s="13">
        <f t="shared" si="19"/>
        <v>49.216999999999999</v>
      </c>
      <c r="I25" s="13">
        <f t="shared" si="19"/>
        <v>48.905500000000004</v>
      </c>
      <c r="J25" s="13">
        <f t="shared" si="19"/>
        <v>48.593999999999994</v>
      </c>
      <c r="K25" s="14">
        <f t="shared" si="19"/>
        <v>48.282499999999999</v>
      </c>
    </row>
    <row r="26" spans="1:11" ht="19.5" thickBot="1" x14ac:dyDescent="0.45">
      <c r="A26" s="20"/>
      <c r="B26" s="26"/>
      <c r="C26" s="3" t="s">
        <v>11</v>
      </c>
      <c r="D26" s="8">
        <f>D23*4.15</f>
        <v>70.135000000000005</v>
      </c>
      <c r="E26" s="15">
        <f t="shared" ref="E26:K26" si="20">E23*4.15</f>
        <v>68.89</v>
      </c>
      <c r="F26" s="15">
        <f t="shared" si="20"/>
        <v>67.644999999999996</v>
      </c>
      <c r="G26" s="15">
        <f t="shared" si="20"/>
        <v>66.399999999999991</v>
      </c>
      <c r="H26" s="15">
        <f t="shared" si="20"/>
        <v>65.570000000000007</v>
      </c>
      <c r="I26" s="15">
        <f t="shared" si="20"/>
        <v>65.155000000000001</v>
      </c>
      <c r="J26" s="15">
        <f t="shared" si="20"/>
        <v>64.739999999999995</v>
      </c>
      <c r="K26" s="16">
        <f t="shared" si="20"/>
        <v>64.325000000000003</v>
      </c>
    </row>
    <row r="27" spans="1:11" ht="19.5" thickTop="1" x14ac:dyDescent="0.4">
      <c r="A27" s="21">
        <v>14.5</v>
      </c>
      <c r="B27" s="27">
        <f>A27+2.5</f>
        <v>17</v>
      </c>
      <c r="C27" s="2" t="s">
        <v>8</v>
      </c>
      <c r="D27" s="7">
        <f>B27</f>
        <v>17</v>
      </c>
      <c r="E27" s="13">
        <f>B27-0.3</f>
        <v>16.7</v>
      </c>
      <c r="F27" s="13">
        <f>B27-0.6</f>
        <v>16.399999999999999</v>
      </c>
      <c r="G27" s="13">
        <f>B27-0.9</f>
        <v>16.100000000000001</v>
      </c>
      <c r="H27" s="13">
        <f>B27-1.1</f>
        <v>15.9</v>
      </c>
      <c r="I27" s="13">
        <f>B27-1.2</f>
        <v>15.8</v>
      </c>
      <c r="J27" s="13">
        <f>B27-1.3</f>
        <v>15.7</v>
      </c>
      <c r="K27" s="14">
        <f>B27-1.4</f>
        <v>15.6</v>
      </c>
    </row>
    <row r="28" spans="1:11" x14ac:dyDescent="0.4">
      <c r="A28" s="19"/>
      <c r="B28" s="25"/>
      <c r="C28" s="2" t="s">
        <v>9</v>
      </c>
      <c r="D28" s="7">
        <f>D27*2</f>
        <v>34</v>
      </c>
      <c r="E28" s="13">
        <f t="shared" ref="E28:H28" si="21">E27*2</f>
        <v>33.4</v>
      </c>
      <c r="F28" s="13">
        <f t="shared" si="21"/>
        <v>32.799999999999997</v>
      </c>
      <c r="G28" s="13">
        <f t="shared" si="21"/>
        <v>32.200000000000003</v>
      </c>
      <c r="H28" s="13">
        <f t="shared" si="21"/>
        <v>31.8</v>
      </c>
      <c r="I28" s="13">
        <f>I27*2</f>
        <v>31.6</v>
      </c>
      <c r="J28" s="13">
        <f t="shared" ref="J28:K28" si="22">J27*2</f>
        <v>31.4</v>
      </c>
      <c r="K28" s="14">
        <f t="shared" si="22"/>
        <v>31.2</v>
      </c>
    </row>
    <row r="29" spans="1:11" x14ac:dyDescent="0.4">
      <c r="A29" s="19"/>
      <c r="B29" s="25"/>
      <c r="C29" s="2" t="s">
        <v>10</v>
      </c>
      <c r="D29" s="7">
        <f>D27*3.115</f>
        <v>52.955000000000005</v>
      </c>
      <c r="E29" s="13">
        <f t="shared" ref="E29:K29" si="23">E27*3.115</f>
        <v>52.020499999999998</v>
      </c>
      <c r="F29" s="13">
        <f t="shared" si="23"/>
        <v>51.085999999999999</v>
      </c>
      <c r="G29" s="13">
        <f t="shared" si="23"/>
        <v>50.151500000000006</v>
      </c>
      <c r="H29" s="13">
        <f t="shared" si="23"/>
        <v>49.528500000000001</v>
      </c>
      <c r="I29" s="13">
        <f t="shared" si="23"/>
        <v>49.217000000000006</v>
      </c>
      <c r="J29" s="13">
        <f t="shared" si="23"/>
        <v>48.905500000000004</v>
      </c>
      <c r="K29" s="14">
        <f t="shared" si="23"/>
        <v>48.594000000000001</v>
      </c>
    </row>
    <row r="30" spans="1:11" ht="19.5" thickBot="1" x14ac:dyDescent="0.45">
      <c r="A30" s="19"/>
      <c r="B30" s="25"/>
      <c r="C30" s="2" t="s">
        <v>11</v>
      </c>
      <c r="D30" s="7">
        <f>D27*4.15</f>
        <v>70.550000000000011</v>
      </c>
      <c r="E30" s="13">
        <f t="shared" ref="E30:K30" si="24">E27*4.15</f>
        <v>69.305000000000007</v>
      </c>
      <c r="F30" s="13">
        <f t="shared" si="24"/>
        <v>68.06</v>
      </c>
      <c r="G30" s="13">
        <f t="shared" si="24"/>
        <v>66.815000000000012</v>
      </c>
      <c r="H30" s="13">
        <f t="shared" si="24"/>
        <v>65.985000000000014</v>
      </c>
      <c r="I30" s="13">
        <f t="shared" si="24"/>
        <v>65.570000000000007</v>
      </c>
      <c r="J30" s="13">
        <f t="shared" si="24"/>
        <v>65.155000000000001</v>
      </c>
      <c r="K30" s="14">
        <f t="shared" si="24"/>
        <v>64.740000000000009</v>
      </c>
    </row>
    <row r="31" spans="1:11" ht="19.5" thickTop="1" x14ac:dyDescent="0.4">
      <c r="A31" s="18">
        <v>14.6</v>
      </c>
      <c r="B31" s="24">
        <f>A31+2.5</f>
        <v>17.100000000000001</v>
      </c>
      <c r="C31" s="1" t="s">
        <v>8</v>
      </c>
      <c r="D31" s="6">
        <f>B31</f>
        <v>17.100000000000001</v>
      </c>
      <c r="E31" s="11">
        <f>B31-0.3</f>
        <v>16.8</v>
      </c>
      <c r="F31" s="11">
        <f>B31-0.6</f>
        <v>16.5</v>
      </c>
      <c r="G31" s="11">
        <f>B31-0.9</f>
        <v>16.200000000000003</v>
      </c>
      <c r="H31" s="11">
        <f>B31-1.1</f>
        <v>16</v>
      </c>
      <c r="I31" s="11">
        <f>B31-1.2</f>
        <v>15.900000000000002</v>
      </c>
      <c r="J31" s="11">
        <f>B31-1.3</f>
        <v>15.8</v>
      </c>
      <c r="K31" s="12">
        <f>B31-1.4</f>
        <v>15.700000000000001</v>
      </c>
    </row>
    <row r="32" spans="1:11" x14ac:dyDescent="0.4">
      <c r="A32" s="19"/>
      <c r="B32" s="25"/>
      <c r="C32" s="2" t="s">
        <v>9</v>
      </c>
      <c r="D32" s="7">
        <f>D31*2</f>
        <v>34.200000000000003</v>
      </c>
      <c r="E32" s="13">
        <f t="shared" ref="E32:H32" si="25">E31*2</f>
        <v>33.6</v>
      </c>
      <c r="F32" s="13">
        <f t="shared" si="25"/>
        <v>33</v>
      </c>
      <c r="G32" s="13">
        <f t="shared" si="25"/>
        <v>32.400000000000006</v>
      </c>
      <c r="H32" s="13">
        <f t="shared" si="25"/>
        <v>32</v>
      </c>
      <c r="I32" s="13">
        <f>I31*2</f>
        <v>31.800000000000004</v>
      </c>
      <c r="J32" s="13">
        <f t="shared" ref="J32:K32" si="26">J31*2</f>
        <v>31.6</v>
      </c>
      <c r="K32" s="14">
        <f t="shared" si="26"/>
        <v>31.400000000000002</v>
      </c>
    </row>
    <row r="33" spans="1:11" x14ac:dyDescent="0.4">
      <c r="A33" s="19"/>
      <c r="B33" s="25"/>
      <c r="C33" s="2" t="s">
        <v>10</v>
      </c>
      <c r="D33" s="7">
        <f>D31*3.115</f>
        <v>53.266500000000008</v>
      </c>
      <c r="E33" s="13">
        <f t="shared" ref="E33:K33" si="27">E31*3.115</f>
        <v>52.332000000000008</v>
      </c>
      <c r="F33" s="13">
        <f t="shared" si="27"/>
        <v>51.397500000000001</v>
      </c>
      <c r="G33" s="13">
        <f t="shared" si="27"/>
        <v>50.463000000000015</v>
      </c>
      <c r="H33" s="13">
        <f t="shared" si="27"/>
        <v>49.84</v>
      </c>
      <c r="I33" s="13">
        <f t="shared" si="27"/>
        <v>49.528500000000008</v>
      </c>
      <c r="J33" s="13">
        <f t="shared" si="27"/>
        <v>49.217000000000006</v>
      </c>
      <c r="K33" s="14">
        <f t="shared" si="27"/>
        <v>48.905500000000004</v>
      </c>
    </row>
    <row r="34" spans="1:11" ht="19.5" thickBot="1" x14ac:dyDescent="0.45">
      <c r="A34" s="20"/>
      <c r="B34" s="26"/>
      <c r="C34" s="3" t="s">
        <v>11</v>
      </c>
      <c r="D34" s="8">
        <f>D31*4.15</f>
        <v>70.965000000000018</v>
      </c>
      <c r="E34" s="15">
        <f t="shared" ref="E34:K34" si="28">E31*4.15</f>
        <v>69.720000000000013</v>
      </c>
      <c r="F34" s="15">
        <f t="shared" si="28"/>
        <v>68.475000000000009</v>
      </c>
      <c r="G34" s="15">
        <f t="shared" si="28"/>
        <v>67.230000000000018</v>
      </c>
      <c r="H34" s="15">
        <f t="shared" si="28"/>
        <v>66.400000000000006</v>
      </c>
      <c r="I34" s="15">
        <f t="shared" si="28"/>
        <v>65.985000000000014</v>
      </c>
      <c r="J34" s="15">
        <f t="shared" si="28"/>
        <v>65.570000000000007</v>
      </c>
      <c r="K34" s="16">
        <f t="shared" si="28"/>
        <v>65.155000000000015</v>
      </c>
    </row>
    <row r="35" spans="1:11" ht="19.5" thickTop="1" x14ac:dyDescent="0.4">
      <c r="A35" s="21">
        <v>14.7</v>
      </c>
      <c r="B35" s="27">
        <f>A35+2.5</f>
        <v>17.2</v>
      </c>
      <c r="C35" s="2" t="s">
        <v>8</v>
      </c>
      <c r="D35" s="7">
        <f>B35</f>
        <v>17.2</v>
      </c>
      <c r="E35" s="13">
        <f>B35-0.3</f>
        <v>16.899999999999999</v>
      </c>
      <c r="F35" s="13">
        <f>B35-0.6</f>
        <v>16.599999999999998</v>
      </c>
      <c r="G35" s="13">
        <f>B35-0.9</f>
        <v>16.3</v>
      </c>
      <c r="H35" s="13">
        <f>B35-1.1</f>
        <v>16.099999999999998</v>
      </c>
      <c r="I35" s="13">
        <f>B35-1.2</f>
        <v>16</v>
      </c>
      <c r="J35" s="13">
        <f>B35-1.3</f>
        <v>15.899999999999999</v>
      </c>
      <c r="K35" s="14">
        <f>B35-1.4</f>
        <v>15.799999999999999</v>
      </c>
    </row>
    <row r="36" spans="1:11" x14ac:dyDescent="0.4">
      <c r="A36" s="19"/>
      <c r="B36" s="25"/>
      <c r="C36" s="2" t="s">
        <v>9</v>
      </c>
      <c r="D36" s="7">
        <f>D35*2</f>
        <v>34.4</v>
      </c>
      <c r="E36" s="13">
        <f t="shared" ref="E36:H36" si="29">E35*2</f>
        <v>33.799999999999997</v>
      </c>
      <c r="F36" s="13">
        <f t="shared" si="29"/>
        <v>33.199999999999996</v>
      </c>
      <c r="G36" s="13">
        <f t="shared" si="29"/>
        <v>32.6</v>
      </c>
      <c r="H36" s="13">
        <f t="shared" si="29"/>
        <v>32.199999999999996</v>
      </c>
      <c r="I36" s="13">
        <f>I35*2</f>
        <v>32</v>
      </c>
      <c r="J36" s="13">
        <f t="shared" ref="J36:K36" si="30">J35*2</f>
        <v>31.799999999999997</v>
      </c>
      <c r="K36" s="14">
        <f t="shared" si="30"/>
        <v>31.599999999999998</v>
      </c>
    </row>
    <row r="37" spans="1:11" x14ac:dyDescent="0.4">
      <c r="A37" s="19"/>
      <c r="B37" s="25"/>
      <c r="C37" s="2" t="s">
        <v>10</v>
      </c>
      <c r="D37" s="7">
        <f>D35*3.115</f>
        <v>53.578000000000003</v>
      </c>
      <c r="E37" s="13">
        <f t="shared" ref="E37:K37" si="31">E35*3.115</f>
        <v>52.643499999999996</v>
      </c>
      <c r="F37" s="13">
        <f t="shared" si="31"/>
        <v>51.708999999999996</v>
      </c>
      <c r="G37" s="13">
        <f t="shared" si="31"/>
        <v>50.774500000000003</v>
      </c>
      <c r="H37" s="13">
        <f t="shared" si="31"/>
        <v>50.151499999999999</v>
      </c>
      <c r="I37" s="13">
        <f t="shared" si="31"/>
        <v>49.84</v>
      </c>
      <c r="J37" s="13">
        <f t="shared" si="31"/>
        <v>49.528500000000001</v>
      </c>
      <c r="K37" s="14">
        <f t="shared" si="31"/>
        <v>49.216999999999999</v>
      </c>
    </row>
    <row r="38" spans="1:11" ht="19.5" thickBot="1" x14ac:dyDescent="0.45">
      <c r="A38" s="19"/>
      <c r="B38" s="25"/>
      <c r="C38" s="2" t="s">
        <v>11</v>
      </c>
      <c r="D38" s="7">
        <f>D35*4.15</f>
        <v>71.38000000000001</v>
      </c>
      <c r="E38" s="13">
        <f t="shared" ref="E38:K38" si="32">E35*4.15</f>
        <v>70.135000000000005</v>
      </c>
      <c r="F38" s="13">
        <f t="shared" si="32"/>
        <v>68.89</v>
      </c>
      <c r="G38" s="13">
        <f t="shared" si="32"/>
        <v>67.64500000000001</v>
      </c>
      <c r="H38" s="13">
        <f t="shared" si="32"/>
        <v>66.814999999999998</v>
      </c>
      <c r="I38" s="13">
        <f t="shared" si="32"/>
        <v>66.400000000000006</v>
      </c>
      <c r="J38" s="13">
        <f t="shared" si="32"/>
        <v>65.984999999999999</v>
      </c>
      <c r="K38" s="14">
        <f t="shared" si="32"/>
        <v>65.570000000000007</v>
      </c>
    </row>
    <row r="39" spans="1:11" ht="19.5" thickTop="1" x14ac:dyDescent="0.4">
      <c r="A39" s="18">
        <v>14.8</v>
      </c>
      <c r="B39" s="24">
        <f>A39+2.5</f>
        <v>17.3</v>
      </c>
      <c r="C39" s="1" t="s">
        <v>8</v>
      </c>
      <c r="D39" s="6">
        <f>B39</f>
        <v>17.3</v>
      </c>
      <c r="E39" s="11">
        <f>B39-0.3</f>
        <v>17</v>
      </c>
      <c r="F39" s="11">
        <f>B39-0.6</f>
        <v>16.7</v>
      </c>
      <c r="G39" s="11">
        <f>B39-0.9</f>
        <v>16.400000000000002</v>
      </c>
      <c r="H39" s="11">
        <f>B39-1.1</f>
        <v>16.2</v>
      </c>
      <c r="I39" s="11">
        <f>B39-1.2</f>
        <v>16.100000000000001</v>
      </c>
      <c r="J39" s="11">
        <f>B39-1.3</f>
        <v>16</v>
      </c>
      <c r="K39" s="12">
        <f>B39-1.4</f>
        <v>15.9</v>
      </c>
    </row>
    <row r="40" spans="1:11" x14ac:dyDescent="0.4">
      <c r="A40" s="19"/>
      <c r="B40" s="25"/>
      <c r="C40" s="2" t="s">
        <v>9</v>
      </c>
      <c r="D40" s="7">
        <f>D39*2</f>
        <v>34.6</v>
      </c>
      <c r="E40" s="13">
        <f t="shared" ref="E40:H40" si="33">E39*2</f>
        <v>34</v>
      </c>
      <c r="F40" s="13">
        <f t="shared" si="33"/>
        <v>33.4</v>
      </c>
      <c r="G40" s="13">
        <f t="shared" si="33"/>
        <v>32.800000000000004</v>
      </c>
      <c r="H40" s="13">
        <f t="shared" si="33"/>
        <v>32.4</v>
      </c>
      <c r="I40" s="13">
        <f>I39*2</f>
        <v>32.200000000000003</v>
      </c>
      <c r="J40" s="13">
        <f t="shared" ref="J40:K40" si="34">J39*2</f>
        <v>32</v>
      </c>
      <c r="K40" s="14">
        <f t="shared" si="34"/>
        <v>31.8</v>
      </c>
    </row>
    <row r="41" spans="1:11" x14ac:dyDescent="0.4">
      <c r="A41" s="19"/>
      <c r="B41" s="25"/>
      <c r="C41" s="2" t="s">
        <v>10</v>
      </c>
      <c r="D41" s="7">
        <f>D39*3.115</f>
        <v>53.889500000000005</v>
      </c>
      <c r="E41" s="13">
        <f t="shared" ref="E41:K41" si="35">E39*3.115</f>
        <v>52.955000000000005</v>
      </c>
      <c r="F41" s="13">
        <f t="shared" si="35"/>
        <v>52.020499999999998</v>
      </c>
      <c r="G41" s="13">
        <f t="shared" si="35"/>
        <v>51.086000000000013</v>
      </c>
      <c r="H41" s="13">
        <f t="shared" si="35"/>
        <v>50.463000000000001</v>
      </c>
      <c r="I41" s="13">
        <f t="shared" si="35"/>
        <v>50.151500000000006</v>
      </c>
      <c r="J41" s="13">
        <f t="shared" si="35"/>
        <v>49.84</v>
      </c>
      <c r="K41" s="14">
        <f t="shared" si="35"/>
        <v>49.528500000000001</v>
      </c>
    </row>
    <row r="42" spans="1:11" ht="19.5" thickBot="1" x14ac:dyDescent="0.45">
      <c r="A42" s="20"/>
      <c r="B42" s="26"/>
      <c r="C42" s="3" t="s">
        <v>11</v>
      </c>
      <c r="D42" s="8">
        <f>D39*4.15</f>
        <v>71.795000000000016</v>
      </c>
      <c r="E42" s="15">
        <f t="shared" ref="E42:K42" si="36">E39*4.15</f>
        <v>70.550000000000011</v>
      </c>
      <c r="F42" s="15">
        <f t="shared" si="36"/>
        <v>69.305000000000007</v>
      </c>
      <c r="G42" s="15">
        <f t="shared" si="36"/>
        <v>68.060000000000016</v>
      </c>
      <c r="H42" s="15">
        <f t="shared" si="36"/>
        <v>67.23</v>
      </c>
      <c r="I42" s="15">
        <f t="shared" si="36"/>
        <v>66.815000000000012</v>
      </c>
      <c r="J42" s="15">
        <f t="shared" si="36"/>
        <v>66.400000000000006</v>
      </c>
      <c r="K42" s="16">
        <f t="shared" si="36"/>
        <v>65.985000000000014</v>
      </c>
    </row>
    <row r="43" spans="1:11" ht="19.5" thickTop="1" x14ac:dyDescent="0.4">
      <c r="A43" s="21">
        <v>14.9</v>
      </c>
      <c r="B43" s="27">
        <f>A43+2.5</f>
        <v>17.399999999999999</v>
      </c>
      <c r="C43" s="2" t="s">
        <v>8</v>
      </c>
      <c r="D43" s="7">
        <f>B43</f>
        <v>17.399999999999999</v>
      </c>
      <c r="E43" s="13">
        <f>B43-0.3</f>
        <v>17.099999999999998</v>
      </c>
      <c r="F43" s="13">
        <f>B43-0.6</f>
        <v>16.799999999999997</v>
      </c>
      <c r="G43" s="13">
        <f>B43-0.9</f>
        <v>16.5</v>
      </c>
      <c r="H43" s="13">
        <f>B43-1.1</f>
        <v>16.299999999999997</v>
      </c>
      <c r="I43" s="13">
        <f>B43-1.2</f>
        <v>16.2</v>
      </c>
      <c r="J43" s="13">
        <f>B43-1.3</f>
        <v>16.099999999999998</v>
      </c>
      <c r="K43" s="14">
        <f>B43-1.4</f>
        <v>15.999999999999998</v>
      </c>
    </row>
    <row r="44" spans="1:11" x14ac:dyDescent="0.4">
      <c r="A44" s="19"/>
      <c r="B44" s="25"/>
      <c r="C44" s="2" t="s">
        <v>9</v>
      </c>
      <c r="D44" s="7">
        <f>D43*2</f>
        <v>34.799999999999997</v>
      </c>
      <c r="E44" s="13">
        <f t="shared" ref="E44:H44" si="37">E43*2</f>
        <v>34.199999999999996</v>
      </c>
      <c r="F44" s="13">
        <f t="shared" si="37"/>
        <v>33.599999999999994</v>
      </c>
      <c r="G44" s="13">
        <f t="shared" si="37"/>
        <v>33</v>
      </c>
      <c r="H44" s="13">
        <f t="shared" si="37"/>
        <v>32.599999999999994</v>
      </c>
      <c r="I44" s="13">
        <f>I43*2</f>
        <v>32.4</v>
      </c>
      <c r="J44" s="13">
        <f t="shared" ref="J44:K44" si="38">J43*2</f>
        <v>32.199999999999996</v>
      </c>
      <c r="K44" s="14">
        <f t="shared" si="38"/>
        <v>31.999999999999996</v>
      </c>
    </row>
    <row r="45" spans="1:11" x14ac:dyDescent="0.4">
      <c r="A45" s="19"/>
      <c r="B45" s="25"/>
      <c r="C45" s="2" t="s">
        <v>10</v>
      </c>
      <c r="D45" s="7">
        <f>D43*3.115</f>
        <v>54.201000000000001</v>
      </c>
      <c r="E45" s="13">
        <f t="shared" ref="E45:K45" si="39">E43*3.115</f>
        <v>53.266499999999994</v>
      </c>
      <c r="F45" s="13">
        <f t="shared" si="39"/>
        <v>52.331999999999994</v>
      </c>
      <c r="G45" s="13">
        <f t="shared" si="39"/>
        <v>51.397500000000001</v>
      </c>
      <c r="H45" s="13">
        <f t="shared" si="39"/>
        <v>50.774499999999996</v>
      </c>
      <c r="I45" s="13">
        <f t="shared" si="39"/>
        <v>50.463000000000001</v>
      </c>
      <c r="J45" s="13">
        <f t="shared" si="39"/>
        <v>50.151499999999999</v>
      </c>
      <c r="K45" s="14">
        <f t="shared" si="39"/>
        <v>49.839999999999996</v>
      </c>
    </row>
    <row r="46" spans="1:11" ht="19.5" thickBot="1" x14ac:dyDescent="0.45">
      <c r="A46" s="20"/>
      <c r="B46" s="26"/>
      <c r="C46" s="3" t="s">
        <v>11</v>
      </c>
      <c r="D46" s="8">
        <f>D43*4.15</f>
        <v>72.209999999999994</v>
      </c>
      <c r="E46" s="15">
        <f t="shared" ref="E46:K46" si="40">E43*4.15</f>
        <v>70.965000000000003</v>
      </c>
      <c r="F46" s="15">
        <f t="shared" si="40"/>
        <v>69.72</v>
      </c>
      <c r="G46" s="15">
        <f t="shared" si="40"/>
        <v>68.475000000000009</v>
      </c>
      <c r="H46" s="15">
        <f t="shared" si="40"/>
        <v>67.644999999999996</v>
      </c>
      <c r="I46" s="15">
        <f t="shared" si="40"/>
        <v>67.23</v>
      </c>
      <c r="J46" s="15">
        <f t="shared" si="40"/>
        <v>66.814999999999998</v>
      </c>
      <c r="K46" s="16">
        <f t="shared" si="40"/>
        <v>66.399999999999991</v>
      </c>
    </row>
    <row r="47" spans="1:11" ht="19.5" thickTop="1" x14ac:dyDescent="0.4"/>
  </sheetData>
  <mergeCells count="3">
    <mergeCell ref="B3:D3"/>
    <mergeCell ref="A5:K5"/>
    <mergeCell ref="J6:K6"/>
  </mergeCells>
  <phoneticPr fontId="1"/>
  <pageMargins left="0.31496062992125984" right="0.31496062992125984" top="0.74803149606299213" bottom="0.74803149606299213" header="0.31496062992125984" footer="0.31496062992125984"/>
  <pageSetup paperSize="9" scale="84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11秒台</vt:lpstr>
      <vt:lpstr>12秒台</vt:lpstr>
      <vt:lpstr>13秒台</vt:lpstr>
      <vt:lpstr>14秒台</vt:lpstr>
      <vt:lpstr>'11秒台'!Print_Area</vt:lpstr>
      <vt:lpstr>'12秒台'!Print_Area</vt:lpstr>
      <vt:lpstr>'13秒台'!Print_Area</vt:lpstr>
      <vt:lpstr>'14秒台'!Print_Area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ksato</dc:creator>
  <cp:lastModifiedBy>ksato</cp:lastModifiedBy>
  <cp:lastPrinted>2019-11-17T07:03:48Z</cp:lastPrinted>
  <dcterms:created xsi:type="dcterms:W3CDTF">2019-11-17T04:54:32Z</dcterms:created>
  <dcterms:modified xsi:type="dcterms:W3CDTF">2019-11-17T07:04:11Z</dcterms:modified>
</cp:coreProperties>
</file>